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\Documents\OBEC\OBECNÍ ÚŘAD\Rozpočet\2022\"/>
    </mc:Choice>
  </mc:AlternateContent>
  <xr:revisionPtr revIDLastSave="0" documentId="13_ncr:1_{EBD3246B-1487-4342-A690-1248A6E255AE}" xr6:coauthVersionLast="47" xr6:coauthVersionMax="47" xr10:uidLastSave="{00000000-0000-0000-0000-000000000000}"/>
  <bookViews>
    <workbookView xWindow="-120" yWindow="-120" windowWidth="20730" windowHeight="11160" xr2:uid="{8486EE96-ADF6-420E-9190-70FF167F9E5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8" i="1" l="1"/>
  <c r="D85" i="1"/>
  <c r="D80" i="1"/>
  <c r="D76" i="1"/>
  <c r="D51" i="1"/>
  <c r="D20" i="1"/>
  <c r="D16" i="1"/>
  <c r="D12" i="1"/>
  <c r="D22" i="1" l="1"/>
  <c r="D68" i="1"/>
  <c r="D64" i="1"/>
  <c r="D60" i="1"/>
  <c r="D55" i="1"/>
  <c r="D47" i="1"/>
  <c r="D43" i="1"/>
  <c r="D38" i="1"/>
  <c r="D32" i="1"/>
  <c r="D93" i="1" l="1"/>
  <c r="D94" i="1" s="1"/>
</calcChain>
</file>

<file path=xl/sharedStrings.xml><?xml version="1.0" encoding="utf-8"?>
<sst xmlns="http://schemas.openxmlformats.org/spreadsheetml/2006/main" count="89" uniqueCount="69">
  <si>
    <t>Daň z příjmů fyzických osob placená poplatníky</t>
  </si>
  <si>
    <t>Neinvestiční přijaté transf.z všeob.pokl.správy SR</t>
  </si>
  <si>
    <t>Pěstební činnost</t>
  </si>
  <si>
    <t>Komunální služby a územní rozvoj j.n.</t>
  </si>
  <si>
    <t>Ostatní záležitosti kultury,církví a sděl.prostř.</t>
  </si>
  <si>
    <t>Požární ochrana - dobrovolná část</t>
  </si>
  <si>
    <t>Činnost místní správy</t>
  </si>
  <si>
    <t>Nákup materiálu</t>
  </si>
  <si>
    <t>Drobný dlouhodobý hmotný majetek</t>
  </si>
  <si>
    <t>Věcné dary</t>
  </si>
  <si>
    <t>Odvody za odnětí půdy ze zemědělského půdního fondu</t>
  </si>
  <si>
    <t>Ostatní osobní výdaje</t>
  </si>
  <si>
    <t>Nákup materiálu j.n.</t>
  </si>
  <si>
    <t>Pohonné hmoty a maziva</t>
  </si>
  <si>
    <t>Nákup ostatních služeb</t>
  </si>
  <si>
    <t>Podpora ostatních produkčních činností. (ošetřování lesa, těžba dřeva, pronájem honitby a nájem z lesa)</t>
  </si>
  <si>
    <t>Budovy, haly a stavby</t>
  </si>
  <si>
    <t>Elektrická energie</t>
  </si>
  <si>
    <t>Ostaní neinvestiční transfery neziskovým a podobným osobám</t>
  </si>
  <si>
    <t>Rezerva na krizová opatření</t>
  </si>
  <si>
    <t>Domovy pro seniory</t>
  </si>
  <si>
    <t>Krizová opatření</t>
  </si>
  <si>
    <t>Název a sídlo účetní jednotky: Obec Haškovcova Lhota, Haškovcova Lhota čp. 5, 391 65</t>
  </si>
  <si>
    <t>1. ROZPOČTOVÁ ZMĚNA PRO ROK 2022</t>
  </si>
  <si>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</si>
  <si>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</si>
  <si>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</si>
  <si>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</si>
  <si>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</si>
  <si>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</si>
  <si>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</si>
  <si>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</si>
  <si>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Celkem za 1031</t>
  </si>
  <si>
    <t>Celkem za 1032</t>
  </si>
  <si>
    <t>Celkem za 3639</t>
  </si>
  <si>
    <t>Celkem za 3399</t>
  </si>
  <si>
    <t>Celkem za 5512</t>
  </si>
  <si>
    <t>Celkem za 6171</t>
  </si>
  <si>
    <t>Celkem za 4350</t>
  </si>
  <si>
    <t>Celkem za 5213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</si>
  <si>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</si>
  <si>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</si>
  <si>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</si>
  <si>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</si>
  <si>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</si>
  <si>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</si>
  <si>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</si>
  <si>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Daň z příjmů fyzických vybíraná srážkou</t>
  </si>
  <si>
    <t>Daň z příjmu právnických osob</t>
  </si>
  <si>
    <t>DPH</t>
  </si>
  <si>
    <t>Poplatek z ubytovací kapacity</t>
  </si>
  <si>
    <t>Celkem za 0000</t>
  </si>
  <si>
    <t>Příjem z pronájmu nebo pachtu pozemků</t>
  </si>
  <si>
    <t>Příjem z pronájmu nebo pachtu ost. nemov.věcí a JČ</t>
  </si>
  <si>
    <t>Péče o vzhled obcí a veřejnou zeleň</t>
  </si>
  <si>
    <t>Opravy a udržování</t>
  </si>
  <si>
    <t>Celkem za 3745</t>
  </si>
  <si>
    <t>Volby do zastupitelstev územních samosprávných cel</t>
  </si>
  <si>
    <t>Nákup materiálu jinde nezařazený</t>
  </si>
  <si>
    <t>Cestovné</t>
  </si>
  <si>
    <t>Pohoštění</t>
  </si>
  <si>
    <t>Celkem za 6115</t>
  </si>
  <si>
    <t>Ostatní finanční operace</t>
  </si>
  <si>
    <t>Platby daní státnímu rozpočtu</t>
  </si>
  <si>
    <t>Celkem za 6399</t>
  </si>
  <si>
    <t>Finanční vypořádání</t>
  </si>
  <si>
    <t>Výdaje z finanč. vypořádání mezi krajem a obcemi</t>
  </si>
  <si>
    <t>Vratky transferů poskytnutých z veřejných rozpočtů</t>
  </si>
  <si>
    <t>Celkem za 6402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</si>
</sst>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165" fontId="6" fillId="0" borderId="0">
      <alignment vertical="top"/>
      <protection locked="0"/>
    </xf>
  </cellStyleXfs>
  <cellXfs count="4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1" applyAlignment="1">
      <alignment vertical="top" wrapText="1"/>
    </xf>
    <xf numFmtId="0" fontId="5" fillId="0" borderId="0" xfId="1" applyFont="1" applyAlignment="1">
      <alignment horizontal="center" vertical="top"/>
    </xf>
    <xf numFmtId="0" fontId="3" fillId="0" borderId="0" xfId="1">
      <alignment vertical="center"/>
    </xf>
    <xf numFmtId="0" fontId="5" fillId="0" borderId="0" xfId="1" applyFont="1" applyAlignment="1">
      <alignment horizontal="left" vertical="top"/>
    </xf>
    <xf numFmtId="0" fontId="3" fillId="0" borderId="1" xfId="1" applyBorder="1" applyAlignment="1">
      <alignment horizontal="center" vertical="top"/>
    </xf>
    <xf numFmtId="166" fontId="3" fillId="0" borderId="1" xfId="2" applyNumberFormat="1" applyFont="1" applyBorder="1" applyAlignment="1" applyProtection="1">
      <alignment horizontal="center" vertical="top"/>
    </xf>
    <xf numFmtId="0" fontId="4" fillId="0" borderId="1" xfId="1" applyFont="1" applyBorder="1" applyAlignment="1">
      <alignment horizontal="left" vertical="top" wrapText="1"/>
    </xf>
    <xf numFmtId="0" fontId="3" fillId="0" borderId="0" xfId="1" applyAlignment="1">
      <alignment horizontal="left" vertical="top"/>
    </xf>
    <xf numFmtId="164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6" fontId="3" fillId="0" borderId="0" xfId="2" applyNumberFormat="1" applyFont="1" applyAlignment="1" applyProtection="1">
      <alignment horizontal="center" vertical="top"/>
    </xf>
    <xf numFmtId="0" fontId="4" fillId="0" borderId="0" xfId="0" applyFont="1" applyAlignment="1">
      <alignment horizontal="left" vertical="top" wrapText="1"/>
    </xf>
    <xf numFmtId="0" fontId="0" fillId="0" borderId="2" xfId="0" applyBorder="1"/>
    <xf numFmtId="164" fontId="0" fillId="0" borderId="2" xfId="0" applyNumberFormat="1" applyBorder="1"/>
    <xf numFmtId="0" fontId="4" fillId="0" borderId="2" xfId="0" applyFont="1" applyBorder="1" applyAlignment="1">
      <alignment horizontal="left" vertical="top" wrapText="1"/>
    </xf>
    <xf numFmtId="166" fontId="5" fillId="0" borderId="0" xfId="2" applyNumberFormat="1" applyFont="1" applyAlignment="1" applyProtection="1">
      <alignment horizontal="center" vertical="top"/>
    </xf>
    <xf numFmtId="166" fontId="3" fillId="0" borderId="2" xfId="2" applyNumberFormat="1" applyFont="1" applyBorder="1" applyAlignment="1" applyProtection="1">
      <alignment horizontal="right" vertical="top"/>
    </xf>
    <xf numFmtId="166" fontId="5" fillId="0" borderId="0" xfId="2" applyNumberFormat="1" applyFont="1" applyAlignment="1" applyProtection="1">
      <alignment horizontal="right" vertical="top"/>
    </xf>
    <xf numFmtId="0" fontId="5" fillId="0" borderId="0" xfId="1" applyFont="1" applyAlignment="1">
      <alignment horizontal="left"/>
    </xf>
    <xf numFmtId="166" fontId="3" fillId="0" borderId="0" xfId="2" applyNumberFormat="1" applyFont="1" applyAlignment="1" applyProtection="1">
      <alignment horizontal="left" vertical="top"/>
    </xf>
    <xf numFmtId="0" fontId="3" fillId="0" borderId="3" xfId="1" applyBorder="1" applyAlignment="1">
      <alignment horizontal="left" vertical="top"/>
    </xf>
    <xf numFmtId="0" fontId="3" fillId="0" borderId="3" xfId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/>
    </xf>
    <xf numFmtId="166" fontId="3" fillId="0" borderId="3" xfId="2" applyNumberFormat="1" applyFont="1" applyBorder="1" applyAlignment="1" applyProtection="1">
      <alignment horizontal="right" vertical="center"/>
    </xf>
    <xf numFmtId="0" fontId="3" fillId="0" borderId="3" xfId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7" fillId="0" borderId="0" xfId="1" applyFont="1" applyAlignment="1">
      <alignment horizontal="center" vertical="top"/>
    </xf>
    <xf numFmtId="0" fontId="3" fillId="0" borderId="0" xfId="1" applyAlignment="1">
      <alignment horizontal="center" vertical="top" wrapText="1"/>
    </xf>
    <xf numFmtId="0" fontId="5" fillId="0" borderId="0" xfId="1" applyFont="1" applyAlignment="1">
      <alignment horizontal="center" vertical="top"/>
    </xf>
    <xf numFmtId="0" fontId="3" fillId="0" borderId="5" xfId="1" applyBorder="1" applyAlignment="1">
      <alignment horizontal="center" vertical="top"/>
    </xf>
    <xf numFmtId="0" fontId="3" fillId="0" borderId="4" xfId="1" applyBorder="1" applyAlignment="1">
      <alignment horizontal="center" vertical="top"/>
    </xf>
    <xf numFmtId="0" fontId="0" fillId="0" borderId="0" xfId="0" applyBorder="1"/>
    <xf numFmtId="164" fontId="0" fillId="0" borderId="0" xfId="0" applyNumberFormat="1" applyBorder="1"/>
    <xf numFmtId="0" fontId="0" fillId="0" borderId="6" xfId="0" applyBorder="1"/>
    <xf numFmtId="164" fontId="0" fillId="0" borderId="6" xfId="0" applyNumberFormat="1" applyBorder="1"/>
    <xf numFmtId="164" fontId="0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</cellXfs>
  <cellStyles count="3">
    <cellStyle name="Čárka 2" xfId="2" xr:uid="{DE9D1E16-5DE7-421E-BA5B-E43FFC7942D4}"/>
    <cellStyle name="Normální" xfId="0" builtinId="0"/>
    <cellStyle name="Normální 2" xfId="1" xr:uid="{76700E62-0694-47C2-9F28-05E6FB924C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100"/>
  <sheetViews>
    <sheetView tabSelected="1" workbookViewId="0">
      <selection activeCell="D89" sqref="D89"/>
    </sheetView>
  </sheetViews>
  <sheetFormatPr defaultRowHeight="15" x14ac:dyDescent="0.25"/>
  <cols>
    <col min="1" max="1" width="19.28515625" bestFit="1" customWidth="1"/>
    <col min="3" max="3" width="51.85546875" bestFit="1" customWidth="1"/>
    <col min="4" max="4" width="14.7109375" style="3" bestFit="1" customWidth="1"/>
    <col min="5" max="5" width="17.7109375" style="1" customWidth="1"/>
  </cols>
  <sheetData>
    <row r="1" spans="1:11" ht="15" customHeight="1" x14ac:dyDescent="0.25">
      <c r="A1" s="39" t="s">
        <v>22</v>
      </c>
      <c r="B1" s="39"/>
      <c r="C1" s="39"/>
      <c r="D1" s="39"/>
      <c r="E1" s="39"/>
      <c r="F1" s="5"/>
      <c r="G1" s="5"/>
      <c r="H1" s="5"/>
      <c r="I1" s="5"/>
      <c r="J1" s="5"/>
      <c r="K1" s="5"/>
    </row>
    <row r="2" spans="1:11" x14ac:dyDescent="0.25">
      <c r="A2" s="40" t="s">
        <v>23</v>
      </c>
      <c r="B2" s="40"/>
      <c r="C2" s="40"/>
      <c r="D2" s="40"/>
    </row>
    <row r="3" spans="1:11" x14ac:dyDescent="0.25">
      <c r="A3" s="8" t="s">
        <v>24</v>
      </c>
      <c r="B3" s="7"/>
      <c r="C3" s="7"/>
      <c r="D3" s="7"/>
      <c r="E3" s="7"/>
      <c r="F3" s="6"/>
      <c r="G3" s="6"/>
      <c r="H3" s="6"/>
    </row>
    <row r="4" spans="1:11" x14ac:dyDescent="0.25">
      <c r="A4" s="9" t="s">
        <v>25</v>
      </c>
      <c r="B4" s="9" t="s">
        <v>26</v>
      </c>
      <c r="C4" s="9" t="s">
        <v>27</v>
      </c>
      <c r="D4" s="10" t="s">
        <v>28</v>
      </c>
      <c r="E4" s="11" t="s">
        <v>29</v>
      </c>
      <c r="F4" s="6"/>
      <c r="G4" s="6"/>
      <c r="H4" s="6"/>
    </row>
    <row r="5" spans="1:11" x14ac:dyDescent="0.25">
      <c r="A5" s="12">
        <v>0</v>
      </c>
      <c r="B5">
        <v>1112</v>
      </c>
      <c r="C5" t="s">
        <v>0</v>
      </c>
      <c r="D5" s="1">
        <v>5000</v>
      </c>
      <c r="E5"/>
      <c r="F5" s="6"/>
      <c r="G5" s="6"/>
      <c r="H5" s="6"/>
    </row>
    <row r="6" spans="1:11" x14ac:dyDescent="0.25">
      <c r="A6" s="12"/>
      <c r="B6">
        <v>1113</v>
      </c>
      <c r="C6" t="s">
        <v>47</v>
      </c>
      <c r="D6" s="1">
        <v>12000</v>
      </c>
      <c r="E6"/>
      <c r="F6" s="6"/>
      <c r="G6" s="6"/>
      <c r="H6" s="6"/>
    </row>
    <row r="7" spans="1:11" x14ac:dyDescent="0.25">
      <c r="A7" s="12"/>
      <c r="B7">
        <v>1121</v>
      </c>
      <c r="C7" t="s">
        <v>48</v>
      </c>
      <c r="D7" s="1">
        <v>50000</v>
      </c>
      <c r="E7"/>
      <c r="F7" s="6"/>
      <c r="G7" s="6"/>
      <c r="H7" s="6"/>
    </row>
    <row r="8" spans="1:11" x14ac:dyDescent="0.25">
      <c r="A8" s="12"/>
      <c r="B8">
        <v>1211</v>
      </c>
      <c r="C8" t="s">
        <v>49</v>
      </c>
      <c r="D8" s="1">
        <v>70000</v>
      </c>
      <c r="E8"/>
      <c r="F8" s="6"/>
      <c r="G8" s="6"/>
      <c r="H8" s="6"/>
    </row>
    <row r="9" spans="1:11" x14ac:dyDescent="0.25">
      <c r="B9">
        <v>1334</v>
      </c>
      <c r="C9" t="s">
        <v>10</v>
      </c>
      <c r="D9" s="1">
        <v>9000</v>
      </c>
      <c r="E9"/>
      <c r="F9" s="6"/>
      <c r="G9" s="6"/>
      <c r="H9" s="6"/>
    </row>
    <row r="10" spans="1:11" x14ac:dyDescent="0.25">
      <c r="B10">
        <v>1345</v>
      </c>
      <c r="C10" t="s">
        <v>50</v>
      </c>
      <c r="D10" s="1">
        <v>5000</v>
      </c>
      <c r="E10"/>
      <c r="F10" s="6"/>
      <c r="G10" s="6"/>
      <c r="H10" s="6"/>
    </row>
    <row r="11" spans="1:11" x14ac:dyDescent="0.25">
      <c r="A11" s="23"/>
      <c r="B11" s="23">
        <v>4111</v>
      </c>
      <c r="C11" s="23" t="s">
        <v>1</v>
      </c>
      <c r="D11" s="24">
        <v>50091</v>
      </c>
      <c r="E11" s="23"/>
      <c r="F11" s="6"/>
      <c r="G11" s="6"/>
      <c r="H11" s="6"/>
    </row>
    <row r="12" spans="1:11" x14ac:dyDescent="0.25">
      <c r="A12" s="43" t="s">
        <v>51</v>
      </c>
      <c r="B12" s="43"/>
      <c r="C12" s="43"/>
      <c r="D12" s="44">
        <f>SUM(D5:D11)</f>
        <v>201091</v>
      </c>
      <c r="E12" s="43"/>
      <c r="F12" s="6"/>
      <c r="G12" s="6"/>
      <c r="H12" s="6"/>
    </row>
    <row r="13" spans="1:11" x14ac:dyDescent="0.25">
      <c r="A13" s="43"/>
      <c r="B13" s="43"/>
      <c r="C13" s="43"/>
      <c r="D13" s="44"/>
      <c r="E13" s="43"/>
      <c r="F13" s="6"/>
      <c r="G13" s="6"/>
      <c r="H13" s="6"/>
    </row>
    <row r="14" spans="1:11" x14ac:dyDescent="0.25">
      <c r="A14" t="s">
        <v>3</v>
      </c>
      <c r="B14" s="43"/>
      <c r="C14" s="43"/>
      <c r="D14" s="44"/>
      <c r="E14" s="43"/>
      <c r="F14" s="6"/>
      <c r="G14" s="6"/>
      <c r="H14" s="6"/>
    </row>
    <row r="15" spans="1:11" x14ac:dyDescent="0.25">
      <c r="A15" s="23">
        <v>3639</v>
      </c>
      <c r="B15" s="23">
        <v>2131</v>
      </c>
      <c r="C15" s="23" t="s">
        <v>52</v>
      </c>
      <c r="D15" s="24">
        <v>30000</v>
      </c>
      <c r="E15" s="23"/>
      <c r="F15" s="6"/>
      <c r="G15" s="6"/>
      <c r="H15" s="6"/>
    </row>
    <row r="16" spans="1:11" x14ac:dyDescent="0.25">
      <c r="A16" s="43" t="s">
        <v>34</v>
      </c>
      <c r="B16" s="43"/>
      <c r="C16" s="43"/>
      <c r="D16" s="44">
        <f>D15</f>
        <v>30000</v>
      </c>
      <c r="E16" s="43"/>
      <c r="F16" s="6"/>
      <c r="G16" s="6"/>
      <c r="H16" s="6"/>
    </row>
    <row r="17" spans="1:8" x14ac:dyDescent="0.25">
      <c r="A17" s="43"/>
      <c r="B17" s="43"/>
      <c r="C17" s="43"/>
      <c r="D17" s="44"/>
      <c r="E17" s="43"/>
      <c r="F17" s="6"/>
      <c r="G17" s="6"/>
      <c r="H17" s="6"/>
    </row>
    <row r="18" spans="1:8" x14ac:dyDescent="0.25">
      <c r="A18" t="s">
        <v>6</v>
      </c>
      <c r="B18" s="43"/>
      <c r="C18" s="43"/>
      <c r="D18" s="44"/>
      <c r="E18" s="43"/>
      <c r="F18" s="6"/>
      <c r="G18" s="6"/>
      <c r="H18" s="6"/>
    </row>
    <row r="19" spans="1:8" x14ac:dyDescent="0.25">
      <c r="A19" s="23">
        <v>6171</v>
      </c>
      <c r="B19" s="23">
        <v>2132</v>
      </c>
      <c r="C19" s="23" t="s">
        <v>53</v>
      </c>
      <c r="D19" s="24">
        <v>-30000</v>
      </c>
      <c r="E19" s="23"/>
      <c r="F19" s="6"/>
      <c r="G19" s="6"/>
      <c r="H19" s="6"/>
    </row>
    <row r="20" spans="1:8" x14ac:dyDescent="0.25">
      <c r="A20" t="s">
        <v>37</v>
      </c>
      <c r="B20" s="43"/>
      <c r="C20" s="43"/>
      <c r="D20" s="44">
        <f>D19</f>
        <v>-30000</v>
      </c>
      <c r="E20" s="43"/>
      <c r="F20" s="6"/>
      <c r="G20" s="6"/>
      <c r="H20" s="6"/>
    </row>
    <row r="21" spans="1:8" ht="15.75" thickBot="1" x14ac:dyDescent="0.3">
      <c r="A21" s="45"/>
      <c r="B21" s="45"/>
      <c r="C21" s="45"/>
      <c r="D21" s="46"/>
      <c r="E21" s="45"/>
      <c r="F21" s="6"/>
      <c r="G21" s="6"/>
      <c r="H21" s="6"/>
    </row>
    <row r="22" spans="1:8" ht="15.75" thickTop="1" x14ac:dyDescent="0.25">
      <c r="A22" s="8" t="s">
        <v>30</v>
      </c>
      <c r="B22" s="2"/>
      <c r="C22" s="2"/>
      <c r="D22" s="13">
        <f>D12+D16+D20</f>
        <v>201091</v>
      </c>
    </row>
    <row r="23" spans="1:8" x14ac:dyDescent="0.25">
      <c r="B23" s="2"/>
      <c r="C23" s="2"/>
    </row>
    <row r="25" spans="1:8" x14ac:dyDescent="0.25">
      <c r="A25" s="14" t="s">
        <v>31</v>
      </c>
      <c r="B25" s="15"/>
      <c r="C25" s="15"/>
      <c r="D25" s="16"/>
      <c r="E25" s="17"/>
    </row>
    <row r="26" spans="1:8" x14ac:dyDescent="0.25">
      <c r="A26" s="18" t="s">
        <v>25</v>
      </c>
      <c r="B26" s="18" t="s">
        <v>26</v>
      </c>
      <c r="C26" s="18" t="s">
        <v>27</v>
      </c>
      <c r="D26" s="10" t="s">
        <v>28</v>
      </c>
      <c r="E26" s="19" t="s">
        <v>29</v>
      </c>
    </row>
    <row r="27" spans="1:8" x14ac:dyDescent="0.25">
      <c r="A27" s="2" t="s">
        <v>2</v>
      </c>
      <c r="B27" s="2"/>
      <c r="C27" s="3"/>
      <c r="D27" s="1"/>
      <c r="E27" s="22"/>
    </row>
    <row r="28" spans="1:8" x14ac:dyDescent="0.25">
      <c r="A28">
        <v>1031</v>
      </c>
      <c r="B28">
        <v>5021</v>
      </c>
      <c r="C28" t="s">
        <v>11</v>
      </c>
      <c r="D28" s="1">
        <v>-50000</v>
      </c>
      <c r="E28" s="22"/>
    </row>
    <row r="29" spans="1:8" x14ac:dyDescent="0.25">
      <c r="A29">
        <v>1031</v>
      </c>
      <c r="B29">
        <v>5139</v>
      </c>
      <c r="C29" t="s">
        <v>12</v>
      </c>
      <c r="D29" s="1">
        <v>-10000</v>
      </c>
      <c r="E29" s="22"/>
    </row>
    <row r="30" spans="1:8" x14ac:dyDescent="0.25">
      <c r="A30">
        <v>1031</v>
      </c>
      <c r="B30">
        <v>5156</v>
      </c>
      <c r="C30" t="s">
        <v>13</v>
      </c>
      <c r="D30" s="1">
        <v>-10000</v>
      </c>
      <c r="E30" s="22"/>
    </row>
    <row r="31" spans="1:8" x14ac:dyDescent="0.25">
      <c r="A31" s="23">
        <v>1031</v>
      </c>
      <c r="B31" s="23">
        <v>5169</v>
      </c>
      <c r="C31" s="23" t="s">
        <v>14</v>
      </c>
      <c r="D31" s="24">
        <v>-10000</v>
      </c>
      <c r="E31" s="25"/>
    </row>
    <row r="32" spans="1:8" x14ac:dyDescent="0.25">
      <c r="A32" s="20" t="s">
        <v>32</v>
      </c>
      <c r="B32" s="20"/>
      <c r="C32" s="20"/>
      <c r="D32" s="26">
        <f>SUM(D28:D31)</f>
        <v>-80000</v>
      </c>
      <c r="E32" s="22"/>
    </row>
    <row r="33" spans="1:5" x14ac:dyDescent="0.25">
      <c r="A33" s="20"/>
      <c r="B33" s="20"/>
      <c r="C33" s="20"/>
      <c r="D33" s="21"/>
      <c r="E33" s="22"/>
    </row>
    <row r="34" spans="1:5" x14ac:dyDescent="0.25">
      <c r="A34" t="s">
        <v>15</v>
      </c>
      <c r="C34" s="3"/>
      <c r="D34" s="1"/>
      <c r="E34" s="22"/>
    </row>
    <row r="35" spans="1:5" x14ac:dyDescent="0.25">
      <c r="A35">
        <v>1032</v>
      </c>
      <c r="B35">
        <v>5021</v>
      </c>
      <c r="C35" t="s">
        <v>11</v>
      </c>
      <c r="D35" s="1">
        <v>50000</v>
      </c>
      <c r="E35" s="22"/>
    </row>
    <row r="36" spans="1:5" x14ac:dyDescent="0.25">
      <c r="A36">
        <v>1032</v>
      </c>
      <c r="B36">
        <v>5139</v>
      </c>
      <c r="C36" t="s">
        <v>12</v>
      </c>
      <c r="D36" s="1">
        <v>15000</v>
      </c>
    </row>
    <row r="37" spans="1:5" x14ac:dyDescent="0.25">
      <c r="A37" s="23">
        <v>1032</v>
      </c>
      <c r="B37" s="23">
        <v>5169</v>
      </c>
      <c r="C37" s="23" t="s">
        <v>14</v>
      </c>
      <c r="D37" s="24">
        <v>15000</v>
      </c>
      <c r="E37" s="24"/>
    </row>
    <row r="38" spans="1:5" x14ac:dyDescent="0.25">
      <c r="A38" t="s">
        <v>33</v>
      </c>
      <c r="B38" s="2"/>
      <c r="C38" s="2"/>
      <c r="D38" s="13">
        <f>SUM(D35:D37)</f>
        <v>80000</v>
      </c>
    </row>
    <row r="39" spans="1:5" x14ac:dyDescent="0.25">
      <c r="B39" s="2"/>
      <c r="C39" s="2"/>
    </row>
    <row r="40" spans="1:5" x14ac:dyDescent="0.25">
      <c r="A40" t="s">
        <v>3</v>
      </c>
      <c r="C40" s="3"/>
      <c r="D40" s="1"/>
    </row>
    <row r="41" spans="1:5" x14ac:dyDescent="0.25">
      <c r="A41">
        <v>3639</v>
      </c>
      <c r="B41">
        <v>5021</v>
      </c>
      <c r="C41" t="s">
        <v>11</v>
      </c>
      <c r="D41" s="1">
        <v>30000</v>
      </c>
    </row>
    <row r="42" spans="1:5" x14ac:dyDescent="0.25">
      <c r="A42" s="23">
        <v>3639</v>
      </c>
      <c r="B42" s="23">
        <v>6121</v>
      </c>
      <c r="C42" s="23" t="s">
        <v>16</v>
      </c>
      <c r="D42" s="24">
        <v>155000</v>
      </c>
      <c r="E42" s="24"/>
    </row>
    <row r="43" spans="1:5" x14ac:dyDescent="0.25">
      <c r="A43" t="s">
        <v>34</v>
      </c>
      <c r="D43" s="13">
        <f>SUM(D41:D42)</f>
        <v>185000</v>
      </c>
    </row>
    <row r="44" spans="1:5" ht="18.75" x14ac:dyDescent="0.3">
      <c r="D44" s="4"/>
    </row>
    <row r="45" spans="1:5" x14ac:dyDescent="0.25">
      <c r="A45" t="s">
        <v>4</v>
      </c>
      <c r="C45" s="3"/>
      <c r="D45" s="1"/>
    </row>
    <row r="46" spans="1:5" x14ac:dyDescent="0.25">
      <c r="A46" s="23">
        <v>3399</v>
      </c>
      <c r="B46" s="23">
        <v>5194</v>
      </c>
      <c r="C46" s="23" t="s">
        <v>9</v>
      </c>
      <c r="D46" s="24">
        <v>10000</v>
      </c>
      <c r="E46" s="24"/>
    </row>
    <row r="47" spans="1:5" x14ac:dyDescent="0.25">
      <c r="A47" t="s">
        <v>35</v>
      </c>
      <c r="D47" s="13">
        <f>D46</f>
        <v>10000</v>
      </c>
    </row>
    <row r="48" spans="1:5" x14ac:dyDescent="0.25">
      <c r="D48" s="13"/>
    </row>
    <row r="49" spans="1:5" x14ac:dyDescent="0.25">
      <c r="A49" t="s">
        <v>54</v>
      </c>
      <c r="D49" s="13"/>
    </row>
    <row r="50" spans="1:5" x14ac:dyDescent="0.25">
      <c r="A50" s="23">
        <v>3745</v>
      </c>
      <c r="B50" s="23">
        <v>5171</v>
      </c>
      <c r="C50" s="23" t="s">
        <v>55</v>
      </c>
      <c r="D50" s="47">
        <v>23000</v>
      </c>
      <c r="E50" s="24"/>
    </row>
    <row r="51" spans="1:5" x14ac:dyDescent="0.25">
      <c r="A51" t="s">
        <v>56</v>
      </c>
      <c r="D51" s="13">
        <f>D50</f>
        <v>23000</v>
      </c>
    </row>
    <row r="53" spans="1:5" x14ac:dyDescent="0.25">
      <c r="A53" t="s">
        <v>5</v>
      </c>
      <c r="C53" s="3"/>
      <c r="D53" s="1"/>
    </row>
    <row r="54" spans="1:5" x14ac:dyDescent="0.25">
      <c r="A54" s="23">
        <v>5512</v>
      </c>
      <c r="B54" s="23">
        <v>5154</v>
      </c>
      <c r="C54" s="23" t="s">
        <v>17</v>
      </c>
      <c r="D54" s="24">
        <v>1000</v>
      </c>
      <c r="E54" s="24"/>
    </row>
    <row r="55" spans="1:5" x14ac:dyDescent="0.25">
      <c r="A55" t="s">
        <v>36</v>
      </c>
      <c r="D55" s="13">
        <f>D54</f>
        <v>1000</v>
      </c>
    </row>
    <row r="57" spans="1:5" x14ac:dyDescent="0.25">
      <c r="A57" t="s">
        <v>6</v>
      </c>
      <c r="C57" s="3"/>
      <c r="D57" s="1"/>
    </row>
    <row r="58" spans="1:5" x14ac:dyDescent="0.25">
      <c r="A58">
        <v>6171</v>
      </c>
      <c r="B58">
        <v>5139</v>
      </c>
      <c r="C58" t="s">
        <v>7</v>
      </c>
      <c r="D58" s="1">
        <v>-5000</v>
      </c>
    </row>
    <row r="59" spans="1:5" x14ac:dyDescent="0.25">
      <c r="A59" s="23">
        <v>6171</v>
      </c>
      <c r="B59" s="23">
        <v>5137</v>
      </c>
      <c r="C59" s="23" t="s">
        <v>8</v>
      </c>
      <c r="D59" s="24">
        <v>5000</v>
      </c>
      <c r="E59" s="24"/>
    </row>
    <row r="60" spans="1:5" x14ac:dyDescent="0.25">
      <c r="A60" t="s">
        <v>37</v>
      </c>
      <c r="D60" s="13">
        <f>SUM(D58:D59)</f>
        <v>0</v>
      </c>
    </row>
    <row r="62" spans="1:5" x14ac:dyDescent="0.25">
      <c r="A62" t="s">
        <v>20</v>
      </c>
      <c r="C62" s="3"/>
      <c r="D62" s="1"/>
    </row>
    <row r="63" spans="1:5" x14ac:dyDescent="0.25">
      <c r="A63" s="23">
        <v>4350</v>
      </c>
      <c r="B63" s="23">
        <v>5229</v>
      </c>
      <c r="C63" s="23" t="s">
        <v>18</v>
      </c>
      <c r="D63" s="24">
        <v>5000</v>
      </c>
      <c r="E63" s="24"/>
    </row>
    <row r="64" spans="1:5" x14ac:dyDescent="0.25">
      <c r="A64" t="s">
        <v>38</v>
      </c>
      <c r="D64" s="13">
        <f>D63</f>
        <v>5000</v>
      </c>
    </row>
    <row r="66" spans="1:5" x14ac:dyDescent="0.25">
      <c r="A66" t="s">
        <v>21</v>
      </c>
      <c r="C66" s="3"/>
      <c r="D66" s="1"/>
    </row>
    <row r="67" spans="1:5" x14ac:dyDescent="0.25">
      <c r="A67" s="23">
        <v>5213</v>
      </c>
      <c r="B67" s="23">
        <v>5903</v>
      </c>
      <c r="C67" s="23" t="s">
        <v>19</v>
      </c>
      <c r="D67" s="24">
        <v>5000</v>
      </c>
      <c r="E67" s="24"/>
    </row>
    <row r="68" spans="1:5" x14ac:dyDescent="0.25">
      <c r="A68" t="s">
        <v>39</v>
      </c>
      <c r="D68" s="13">
        <f>D67</f>
        <v>5000</v>
      </c>
    </row>
    <row r="69" spans="1:5" x14ac:dyDescent="0.25">
      <c r="D69" s="13"/>
    </row>
    <row r="70" spans="1:5" x14ac:dyDescent="0.25">
      <c r="A70" t="s">
        <v>57</v>
      </c>
      <c r="D70" s="13"/>
    </row>
    <row r="71" spans="1:5" x14ac:dyDescent="0.25">
      <c r="A71">
        <v>6115</v>
      </c>
      <c r="B71">
        <v>5021</v>
      </c>
      <c r="C71" t="s">
        <v>11</v>
      </c>
      <c r="D71" s="1">
        <v>13500</v>
      </c>
    </row>
    <row r="72" spans="1:5" x14ac:dyDescent="0.25">
      <c r="B72">
        <v>5139</v>
      </c>
      <c r="C72" t="s">
        <v>58</v>
      </c>
      <c r="D72" s="1">
        <v>20000</v>
      </c>
    </row>
    <row r="73" spans="1:5" x14ac:dyDescent="0.25">
      <c r="B73">
        <v>5169</v>
      </c>
      <c r="C73" t="s">
        <v>14</v>
      </c>
      <c r="D73" s="1">
        <v>9500</v>
      </c>
    </row>
    <row r="74" spans="1:5" x14ac:dyDescent="0.25">
      <c r="B74">
        <v>5173</v>
      </c>
      <c r="C74" t="s">
        <v>59</v>
      </c>
      <c r="D74" s="1">
        <v>1000</v>
      </c>
    </row>
    <row r="75" spans="1:5" x14ac:dyDescent="0.25">
      <c r="A75" s="23"/>
      <c r="B75" s="23">
        <v>5175</v>
      </c>
      <c r="C75" s="23" t="s">
        <v>60</v>
      </c>
      <c r="D75" s="24">
        <v>2000</v>
      </c>
      <c r="E75" s="24"/>
    </row>
    <row r="76" spans="1:5" x14ac:dyDescent="0.25">
      <c r="A76" t="s">
        <v>61</v>
      </c>
      <c r="D76" s="13">
        <f>SUM(D71:D75)</f>
        <v>46000</v>
      </c>
    </row>
    <row r="77" spans="1:5" x14ac:dyDescent="0.25">
      <c r="D77" s="13"/>
    </row>
    <row r="78" spans="1:5" x14ac:dyDescent="0.25">
      <c r="A78" t="s">
        <v>62</v>
      </c>
      <c r="D78" s="13"/>
    </row>
    <row r="79" spans="1:5" x14ac:dyDescent="0.25">
      <c r="A79" s="23">
        <v>6399</v>
      </c>
      <c r="B79" s="23">
        <v>5362</v>
      </c>
      <c r="C79" s="23" t="s">
        <v>63</v>
      </c>
      <c r="D79" s="47">
        <v>50</v>
      </c>
      <c r="E79" s="24"/>
    </row>
    <row r="80" spans="1:5" x14ac:dyDescent="0.25">
      <c r="A80" t="s">
        <v>64</v>
      </c>
      <c r="D80" s="13">
        <f>D79</f>
        <v>50</v>
      </c>
    </row>
    <row r="81" spans="1:5" x14ac:dyDescent="0.25">
      <c r="D81" s="13"/>
    </row>
    <row r="82" spans="1:5" x14ac:dyDescent="0.25">
      <c r="A82" t="s">
        <v>65</v>
      </c>
      <c r="D82" s="13"/>
    </row>
    <row r="83" spans="1:5" x14ac:dyDescent="0.25">
      <c r="A83">
        <v>6402</v>
      </c>
      <c r="B83">
        <v>5366</v>
      </c>
      <c r="C83" t="s">
        <v>66</v>
      </c>
      <c r="D83" s="13">
        <v>10000</v>
      </c>
    </row>
    <row r="84" spans="1:5" x14ac:dyDescent="0.25">
      <c r="A84" s="23"/>
      <c r="B84" s="23">
        <v>5364</v>
      </c>
      <c r="C84" s="23" t="s">
        <v>67</v>
      </c>
      <c r="D84" s="48">
        <v>-10000</v>
      </c>
      <c r="E84" s="24"/>
    </row>
    <row r="85" spans="1:5" x14ac:dyDescent="0.25">
      <c r="A85" t="s">
        <v>68</v>
      </c>
      <c r="D85" s="13">
        <f>D83+D84</f>
        <v>0</v>
      </c>
    </row>
    <row r="87" spans="1:5" x14ac:dyDescent="0.25">
      <c r="A87" s="36"/>
      <c r="B87" s="36"/>
      <c r="C87" s="36"/>
      <c r="D87" s="27"/>
      <c r="E87" s="37"/>
    </row>
    <row r="88" spans="1:5" x14ac:dyDescent="0.25">
      <c r="A88" s="14" t="s">
        <v>46</v>
      </c>
      <c r="B88" s="15"/>
      <c r="C88" s="15"/>
      <c r="D88" s="28">
        <f>D68+D64+D60+D55+D47+D38+D32+D43+D76+D80+D85</f>
        <v>252050</v>
      </c>
      <c r="E88" s="17"/>
    </row>
    <row r="91" spans="1:5" x14ac:dyDescent="0.25">
      <c r="A91" s="29" t="s">
        <v>40</v>
      </c>
      <c r="B91" s="7"/>
      <c r="C91" s="7"/>
      <c r="D91" s="30"/>
      <c r="E91" s="7"/>
    </row>
    <row r="92" spans="1:5" x14ac:dyDescent="0.25">
      <c r="A92" s="9" t="s">
        <v>25</v>
      </c>
      <c r="B92" s="9" t="s">
        <v>26</v>
      </c>
      <c r="C92" s="9" t="s">
        <v>27</v>
      </c>
      <c r="D92" s="10" t="s">
        <v>28</v>
      </c>
      <c r="E92" s="11" t="s">
        <v>29</v>
      </c>
    </row>
    <row r="93" spans="1:5" ht="30" x14ac:dyDescent="0.25">
      <c r="A93" s="31"/>
      <c r="B93" s="35">
        <v>8115</v>
      </c>
      <c r="C93" s="32" t="s">
        <v>41</v>
      </c>
      <c r="D93" s="34">
        <f>D22-D88</f>
        <v>-50959</v>
      </c>
      <c r="E93" s="33" t="s">
        <v>42</v>
      </c>
    </row>
    <row r="94" spans="1:5" x14ac:dyDescent="0.25">
      <c r="A94" s="8" t="s">
        <v>43</v>
      </c>
      <c r="B94" s="7"/>
      <c r="C94" s="7"/>
      <c r="D94" s="26">
        <f>D93</f>
        <v>-50959</v>
      </c>
      <c r="E94" s="7"/>
    </row>
    <row r="95" spans="1:5" x14ac:dyDescent="0.25">
      <c r="A95" s="8"/>
      <c r="B95" s="7"/>
      <c r="C95" s="7"/>
      <c r="D95" s="26"/>
      <c r="E95" s="7"/>
    </row>
    <row r="96" spans="1:5" x14ac:dyDescent="0.25">
      <c r="A96" s="8"/>
      <c r="B96" s="7"/>
      <c r="C96" s="7"/>
      <c r="D96" s="26"/>
      <c r="E96" s="7"/>
    </row>
    <row r="97" spans="1:5" x14ac:dyDescent="0.25">
      <c r="A97" s="7"/>
      <c r="B97" s="7"/>
      <c r="C97" s="7"/>
      <c r="D97" s="28"/>
      <c r="E97" s="7"/>
    </row>
    <row r="98" spans="1:5" x14ac:dyDescent="0.25">
      <c r="A98" s="8"/>
      <c r="B98" s="7"/>
      <c r="C98" s="7"/>
      <c r="D98" s="41"/>
      <c r="E98" s="41"/>
    </row>
    <row r="99" spans="1:5" x14ac:dyDescent="0.25">
      <c r="A99" s="7"/>
      <c r="B99" s="7"/>
      <c r="C99" s="7"/>
      <c r="D99" s="42" t="s">
        <v>44</v>
      </c>
      <c r="E99" s="42"/>
    </row>
    <row r="100" spans="1:5" x14ac:dyDescent="0.25">
      <c r="A100" s="7"/>
      <c r="B100" s="7"/>
      <c r="C100" s="7"/>
      <c r="D100" s="38" t="s">
        <v>45</v>
      </c>
      <c r="E100" s="38"/>
    </row>
  </sheetData>
  <mergeCells count="5">
    <mergeCell ref="D100:E100"/>
    <mergeCell ref="A1:E1"/>
    <mergeCell ref="A2:D2"/>
    <mergeCell ref="D98:E98"/>
    <mergeCell ref="D99:E99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Obec</cp:lastModifiedBy>
  <cp:lastPrinted>2022-10-05T07:31:17Z</cp:lastPrinted>
  <dcterms:created xsi:type="dcterms:W3CDTF">2022-09-14T09:53:20Z</dcterms:created>
  <dcterms:modified xsi:type="dcterms:W3CDTF">2022-10-12T07:48:52Z</dcterms:modified>
</cp:coreProperties>
</file>