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395" windowHeight="11760" activeTab="0"/>
  </bookViews>
  <sheets>
    <sheet name="hodnotící zpráv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<sst xmlns="http://schemas.openxmlformats.org/spreadsheetml/2006/main" count="149" uniqueCount="106">
  <si>
    <t>1. Souhrnné výsledky finančního hospodaření, dosažené v příjmové a výdajové části rozpočtu v hodnoceném roce v porovnání s výsledky roku předcházejícího.</t>
  </si>
  <si>
    <t>skutečnost</t>
  </si>
  <si>
    <t>upr. rozpočet</t>
  </si>
  <si>
    <t>Nekonsolidované příjmy</t>
  </si>
  <si>
    <t>Příjmy po konsolidaci</t>
  </si>
  <si>
    <t>Nekonsolidované výdaje</t>
  </si>
  <si>
    <t>Výdaje po konsolidaci</t>
  </si>
  <si>
    <t>Financování - třída 8</t>
  </si>
  <si>
    <t>Saldo-HV před konsolidací</t>
  </si>
  <si>
    <t>Saldo-HV po konsolidací</t>
  </si>
  <si>
    <t>Ukazatel rozpočtu                      v tis. Kč</t>
  </si>
  <si>
    <t xml:space="preserve">2. Provedená rozpočtová opatření v průběhu roku. </t>
  </si>
  <si>
    <t>3. Zhodnocení rozpočtových výsledků po konsolidaci (přebytku; v případě schodku vysvětlit důvody jeho vzniku, stav peněžních prostředků).</t>
  </si>
  <si>
    <t xml:space="preserve">Použití </t>
  </si>
  <si>
    <t>4. Zapojení mimorozpočtových zdrojů (úvěry, půjčky, výpomoci, prostředky fondů), porovnání jejich výše s předchozími roky a jejich podíl na celkových výsledcích.</t>
  </si>
  <si>
    <t>5. Tvorba vlastních příjmů po konsolidaci a rozhodujících položek v meziročním porovnání.</t>
  </si>
  <si>
    <t>Vlastní příjmy po konsolidaci v tis. Kč</t>
  </si>
  <si>
    <t xml:space="preserve">6. Srovnání dynamiky příjmů obce po konsolidaci s rokem minulým. </t>
  </si>
  <si>
    <t>Ukazatel rozpočtu po konsolidaci v tis. Kč</t>
  </si>
  <si>
    <t>Daňové</t>
  </si>
  <si>
    <t>Vlastní nedaňové</t>
  </si>
  <si>
    <t>Vlastní kapitálové</t>
  </si>
  <si>
    <t>Celkem vlastní příjmy</t>
  </si>
  <si>
    <t>Vlastní příjmy celkem</t>
  </si>
  <si>
    <t>Investiční dotace celkem</t>
  </si>
  <si>
    <t>Ostatní, jiné příjmy celkem</t>
  </si>
  <si>
    <t>Celkem příjmy po konsolid.</t>
  </si>
  <si>
    <t>Neinvest. dotace celkem</t>
  </si>
  <si>
    <t>7. Přehled dotací poskytnutých od jiných rozpočtů a ze státních fondů</t>
  </si>
  <si>
    <t>UZ</t>
  </si>
  <si>
    <t>Označení účelové dotace</t>
  </si>
  <si>
    <t>v Kč</t>
  </si>
  <si>
    <t>X</t>
  </si>
  <si>
    <t>Celkem ze státního rozpočtu v Kč</t>
  </si>
  <si>
    <t>Celkem z rozpočtu Jihočeského kraje v Kč</t>
  </si>
  <si>
    <t>Přiděleno</t>
  </si>
  <si>
    <t>Vyčerpáno</t>
  </si>
  <si>
    <t>Rozdíl</t>
  </si>
  <si>
    <t>Celkem ze státních fondů v Kč</t>
  </si>
  <si>
    <t xml:space="preserve">8. Využití prostředků přidělených z rozpočtů jednotlivých kapitol státního rozpočtu, ze státních fondů a z rozpočtu kraje. </t>
  </si>
  <si>
    <t>9. Analýza výdajové stránky rozpočtu zvlášť za běžné a kapitálové výdaje.</t>
  </si>
  <si>
    <t>Běžné výdaje celkem</t>
  </si>
  <si>
    <t>Kapitálové výdaje celkem</t>
  </si>
  <si>
    <t>Analýza kapitálových výdajů</t>
  </si>
  <si>
    <t>rozdíl</t>
  </si>
  <si>
    <t xml:space="preserve">10. Podrobná informace o čerpání prostředků poskytnutých na řešení následků živelních katastrof a mimořádných situací, včetně převodu nevyčerpaných účelových prostředků do roku následujícího. </t>
  </si>
  <si>
    <t xml:space="preserve">11. Rozbor hospodaření zřizovaných příspěvkových organizací sumarizovaných dle odvětví. Podíl příspěvkových organizací hospodařících v hodnoceném roce se ziskem či hospodařících se ztrátou na celkovém počtu příspěvkových organizací, včetně komentáře k řešení ztrátovosti. </t>
  </si>
  <si>
    <t>Položka</t>
  </si>
  <si>
    <t xml:space="preserve">12. Významné výkyvy v hospodaření v průběhu hodnoceného roku. </t>
  </si>
  <si>
    <t>Kapitálový výdaj</t>
  </si>
  <si>
    <t>Rozdíl skutečnosti          2014-2013</t>
  </si>
  <si>
    <t>% plnění 2014/2013</t>
  </si>
  <si>
    <t>Přehled dotací ze státního rozpočtu podle účelů v roce 2014</t>
  </si>
  <si>
    <t>Přehled dotací přidělených od Jihočeského kraje podle účelů v roce 2014</t>
  </si>
  <si>
    <t>Přehled dotací přidělených od státních fondů podle účelů v roce 2014</t>
  </si>
  <si>
    <t>"Hodnotící zprávy za rok 2014 pro vypracování podkladů k návrhu státního závěrečného účtu" za obec Haškovcova Lhota Jihočeského kraje</t>
  </si>
  <si>
    <t xml:space="preserve"> - důvody navýšení schváleného rozpočtu na upravený rozpočet jsou popsány v bodě 2..</t>
  </si>
  <si>
    <t>Počet změn rozpočtu 6 a provedených rozpočtových opatření 0.</t>
  </si>
  <si>
    <t>Objem RO v Kč v příjmech 0,- a objem RO v Kč ve výdajích 0,-.</t>
  </si>
  <si>
    <t>1. rozpočtová změna - z důvodu platby za pořízení územního plánu</t>
  </si>
  <si>
    <t>2. rozpočtová změna - z důvodu změny paragrafu k pořízení územního plánu</t>
  </si>
  <si>
    <t>3. rozpočtová změna - příjmy a výdaje na volby do Evropského parlamentu</t>
  </si>
  <si>
    <t>6. rozpočtová změna - dorovnání rozpočtu na skutečné příjmy z daní, dorovnání rozpočtu na skutečné výdaje a přesun rozpočtovaných výdajů zejména na úpravy cest, okolí obce a veřejného prostranství, na pořízení materiálu k provedeným pracem a službám.</t>
  </si>
  <si>
    <t>na jiných účtech - ČNB 13.920,26 Kč, na termínovaném účtu - Kč 517.812,31 Kč.</t>
  </si>
  <si>
    <t>na fondech - v žádných.</t>
  </si>
  <si>
    <t>Použití rezervního fondu (objem Kč 0,-), fondu sociálních potřeb Kč 0,-, rozvoje bydlení Kč 0,-.</t>
  </si>
  <si>
    <t>úvěrů: objem Kč 0,-</t>
  </si>
  <si>
    <t>půjček: objem Kč 0,-.</t>
  </si>
  <si>
    <t>návratných výpomocí: objem Kč 0,-.</t>
  </si>
  <si>
    <t>Zůstatek celkového úvěrového zatížení k 31. 12. Kč 0,-.</t>
  </si>
  <si>
    <t>navýšení daňový příjmů bylo způsobeno zvyšeným příjmem z daní, snížení vlastních nedaňových příjmů bylo způsobeno snížením tržeb z prodaného dřeva.</t>
  </si>
  <si>
    <t xml:space="preserve"> - u výdajů - úpravy okolí požární nádrže, veřejného prostranství obce a okolí obce, úpravy cest v katastru obce (Mlýnská cesta a cesta k Bechyni, strouhy cest), pořízení nové sekačky na trávu, dalšího hracího prvku na dětské hřiště, videokamery pro záznamy obecní kroniky, pořízení územního plánu a  navýšení o proúčtovaný převod dotací mezi bězným účtem a učtem u ČNB.</t>
  </si>
  <si>
    <t>Dotace na činnost místní správy</t>
  </si>
  <si>
    <t>Dotace na volby do Senátu a zastupitelstev obcí</t>
  </si>
  <si>
    <t>zvýšení neinvest. dotací bylo způsobeno příjmem dotací na volby (do Evropského parlamentu a do senátu a zastupitelstev obcí), investiční dotace je tvořena přijatou dotací na pořízení územního plánu, ostatní a jiné příjmy jsou způsobeny proúčtováním převodu finančních prostředků z účtu u ČNB na běžný účet.</t>
  </si>
  <si>
    <t>5. rozpočtová změna - příjmy a výdaje na volby do senátu  a zastupitelstva obce</t>
  </si>
  <si>
    <t>Dotace na voby do Evropského parlamentu</t>
  </si>
  <si>
    <t>GP Podpora tvorby územně plánovací dokumentace obcí JČK</t>
  </si>
  <si>
    <t>Zůstatek na všech účtech celkem Kč 583.341,32.</t>
  </si>
  <si>
    <t>Obec nevyužila v roce 2014, stejně jako v předešlých letech, žádných mimorozpočtových zdrojů.</t>
  </si>
  <si>
    <r>
      <rPr>
        <u val="single"/>
        <sz val="11"/>
        <color indexed="8"/>
        <rFont val="Times New Roman"/>
        <family val="1"/>
      </rPr>
      <t>Dotace od státních fondů</t>
    </r>
    <r>
      <rPr>
        <sz val="11"/>
        <color indexed="8"/>
        <rFont val="Times New Roman"/>
        <family val="1"/>
      </rPr>
      <t xml:space="preserve">
Obec neobdržela žádné dotace od státních fondů.</t>
    </r>
  </si>
  <si>
    <r>
      <rPr>
        <u val="single"/>
        <sz val="11"/>
        <color indexed="8"/>
        <rFont val="Times New Roman"/>
        <family val="1"/>
      </rPr>
      <t>Dotace ze státního rozpočtu</t>
    </r>
    <r>
      <rPr>
        <sz val="11"/>
        <color indexed="8"/>
        <rFont val="Times New Roman"/>
        <family val="1"/>
      </rPr>
      <t xml:space="preserve">
Obec obdržela dotaci na výkon místní správy Kč 54.400,-, která byla stejná jako v předchozím roce, dotace byla použita na úhradu části nákladů spojených s provozem obce. Dále obec obdržela účelové dotace na volby do Evropského parlamentu a na volby do Senátu a zastupitelstev obcí, tyto dotace obec využila na pokrytí nákladů spojených s danými volbami.</t>
    </r>
  </si>
  <si>
    <r>
      <rPr>
        <u val="single"/>
        <sz val="11"/>
        <color indexed="8"/>
        <rFont val="Times New Roman"/>
        <family val="1"/>
      </rPr>
      <t>Dotace přidělené od Jihočeského kraje</t>
    </r>
    <r>
      <rPr>
        <sz val="11"/>
        <color indexed="8"/>
        <rFont val="Times New Roman"/>
        <family val="1"/>
      </rPr>
      <t xml:space="preserve">
Obec obdržela účelovou dotaci na pořízení územního plánu obce.</t>
    </r>
  </si>
  <si>
    <t>pořízení herního prvky pro dětské hřiště</t>
  </si>
  <si>
    <t>územní plán</t>
  </si>
  <si>
    <t>x</t>
  </si>
  <si>
    <t>Obec nečerpala žádné prostředky na řešení následků živelných katastrof a mimořádných situací.</t>
  </si>
  <si>
    <t>Obec není zřizovatelem žádné příspěvkové organizace.</t>
  </si>
  <si>
    <t>Sestavila: Milena Bínová</t>
  </si>
  <si>
    <t>K 31. 12. 2014 měla obec pouze následující závazky:</t>
  </si>
  <si>
    <t>K navýšení příjmů a výdajů došlo z důvodů popsaných v bodě 2. (rozpočtové změny). Oproti roku 2013 došlo k zvýšení příjmů a výdajů v roce 2014 z důvodů vyšších výdajů popsaných v bodech 5., 6. a 9..</t>
  </si>
  <si>
    <t xml:space="preserve"> - u příjmů - vyšší příjem z daní (z přijmu FO za závislé činnosti a fun.pož., z přijmu FO z kapit. výnosů, z příjmu PO, z DPH, z nemovitých věcí), příjem dotací na volby (do Evropského parlamentu a do senátu a zastupitelstev obcí), příjem dotace na pořízení územního plánu a navýšení o proúčtovaný převod dotací mezi bězným účtem a učtem u ČNB.</t>
  </si>
  <si>
    <t>4. rozpočtová změna - navýšení příjmů z prodeje známků na popelnice, zvýšení výdajů na  úpravy v obci a okolí obce.</t>
  </si>
  <si>
    <t xml:space="preserve"> - financování bylo zapojeno z důvodu provedené mylné platby na zálohy na elektrickou energii</t>
  </si>
  <si>
    <t>úpravy okolí požární nádrže, veřejného prostranství obce a okolí obce, úpravy cest v katastru obce (Mlýnská cesta a cesta k Bechyni, strouhy cest), pořízení nové sekačky na trávu, břitu na obecní radlici, vánočního osvětlení stromu, dalšího hracího prvku na dětské hřiště, videokamery pro záznamy obecní kroniky, pořízení územního plánu.</t>
  </si>
  <si>
    <t>skutečné příjmy přesáhly o 4,6 % upravený rozpočet.</t>
  </si>
  <si>
    <t>SU 331 – Zaměstnanci Kč 9.815,-</t>
  </si>
  <si>
    <t>SU 337 – Zdravotní pojištění Kč 1.158,-</t>
  </si>
  <si>
    <t>SU 342 – Jiné přímé daně (konkrétně srážková a zálohová daň) Kč 7 386,-</t>
  </si>
  <si>
    <t>Rozdíl mezi schváleným a upraveným rozpočtem v příjmech 194.083,- Kč a výdajích 519.149,- Kč.</t>
  </si>
  <si>
    <t>Vzniklý schodek Kč 9.665,67 vznikl z důvodu mylných plateb na zálohy na elektrickou energii.</t>
  </si>
  <si>
    <t>z toho na ZBÚ - 51.653,75 Kč</t>
  </si>
  <si>
    <t>Příjmy byly navýšeny oproti schválenému rozpočtu o 20,25 %,</t>
  </si>
  <si>
    <t>Výdaje byly zvýšeny oproti schválenému rozpočtu o 77,75 %,</t>
  </si>
  <si>
    <t>skutečné výdaje přesáhly o 2,4 % upravený rozpočet.</t>
  </si>
  <si>
    <t>Datum a podpis: 10. 02. 2015 (oprava)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</si>
</sst>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vertical="top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2" fontId="4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123</xdr:row>
      <xdr:rowOff>171450</xdr:rowOff>
    </xdr:from>
    <xdr:to>
      <xdr:col>5</xdr:col>
      <xdr:colOff>533400</xdr:colOff>
      <xdr:row>123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43100" y="317182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90" zoomScaleNormal="90" zoomScalePageLayoutView="0" workbookViewId="0" topLeftCell="B115">
      <selection activeCell="I124" sqref="I124"/>
    </sheetView>
  </sheetViews>
  <sheetFormatPr defaultColWidth="9.140625" defaultRowHeight="15"/>
  <cols>
    <col min="1" max="1" width="10.00390625" style="3" customWidth="1"/>
    <col min="2" max="2" width="13.00390625" style="3" customWidth="1"/>
    <col min="3" max="3" width="11.421875" style="3" customWidth="1"/>
    <col min="4" max="4" width="11.28125" style="3" customWidth="1"/>
    <col min="5" max="5" width="11.421875" style="3" customWidth="1"/>
    <col min="6" max="6" width="11.28125" style="3" customWidth="1"/>
    <col min="7" max="8" width="10.8515625" style="3" customWidth="1"/>
    <col min="9" max="9" width="10.00390625" style="3" customWidth="1"/>
    <col min="10" max="16384" width="9.140625" style="3" customWidth="1"/>
  </cols>
  <sheetData>
    <row r="1" spans="1:9" ht="29.25" customHeight="1">
      <c r="A1" s="52" t="s">
        <v>55</v>
      </c>
      <c r="B1" s="52"/>
      <c r="C1" s="52"/>
      <c r="D1" s="52"/>
      <c r="E1" s="52"/>
      <c r="F1" s="52"/>
      <c r="G1" s="52"/>
      <c r="H1" s="52"/>
      <c r="I1" s="2"/>
    </row>
    <row r="4" spans="1:9" ht="29.25" customHeight="1">
      <c r="A4" s="53" t="s">
        <v>0</v>
      </c>
      <c r="B4" s="53"/>
      <c r="C4" s="53"/>
      <c r="D4" s="53"/>
      <c r="E4" s="53"/>
      <c r="F4" s="53"/>
      <c r="G4" s="53"/>
      <c r="H4" s="53"/>
      <c r="I4" s="4"/>
    </row>
    <row r="5" spans="1:9" ht="15" customHeight="1">
      <c r="A5" s="43" t="s">
        <v>10</v>
      </c>
      <c r="B5" s="44"/>
      <c r="C5" s="47">
        <v>2013</v>
      </c>
      <c r="D5" s="48"/>
      <c r="E5" s="47">
        <v>2014</v>
      </c>
      <c r="F5" s="48"/>
      <c r="G5" s="49" t="s">
        <v>50</v>
      </c>
      <c r="H5" s="49" t="s">
        <v>51</v>
      </c>
      <c r="I5" s="5"/>
    </row>
    <row r="6" spans="1:9" ht="30" customHeight="1">
      <c r="A6" s="45"/>
      <c r="B6" s="46"/>
      <c r="C6" s="11" t="s">
        <v>2</v>
      </c>
      <c r="D6" s="11" t="s">
        <v>1</v>
      </c>
      <c r="E6" s="11" t="s">
        <v>2</v>
      </c>
      <c r="F6" s="11" t="s">
        <v>1</v>
      </c>
      <c r="G6" s="50"/>
      <c r="H6" s="50"/>
      <c r="I6" s="5"/>
    </row>
    <row r="7" spans="1:9" ht="16.5" customHeight="1">
      <c r="A7" s="33" t="s">
        <v>3</v>
      </c>
      <c r="B7" s="34"/>
      <c r="C7" s="8">
        <v>1316.28</v>
      </c>
      <c r="D7" s="8">
        <v>1230.53</v>
      </c>
      <c r="E7" s="8">
        <v>1152.61</v>
      </c>
      <c r="F7" s="8">
        <v>1205.7</v>
      </c>
      <c r="G7" s="8">
        <f>F7-D7</f>
        <v>-24.829999999999927</v>
      </c>
      <c r="H7" s="8">
        <f>F7/(D7/100)</f>
        <v>97.98217028434904</v>
      </c>
      <c r="I7" s="5"/>
    </row>
    <row r="8" spans="1:9" ht="16.5" customHeight="1">
      <c r="A8" s="33" t="s">
        <v>4</v>
      </c>
      <c r="B8" s="34"/>
      <c r="C8" s="8">
        <v>1252.78</v>
      </c>
      <c r="D8" s="8">
        <v>1167.03</v>
      </c>
      <c r="E8" s="8">
        <v>1152.61</v>
      </c>
      <c r="F8" s="8">
        <v>1123.2</v>
      </c>
      <c r="G8" s="8">
        <f aca="true" t="shared" si="0" ref="G8:G13">F8-D8</f>
        <v>-43.82999999999993</v>
      </c>
      <c r="H8" s="8">
        <f aca="true" t="shared" si="1" ref="H8:H13">F8/(D8/100)</f>
        <v>96.24431248554023</v>
      </c>
      <c r="I8" s="5"/>
    </row>
    <row r="9" spans="1:9" ht="16.5" customHeight="1">
      <c r="A9" s="33" t="s">
        <v>5</v>
      </c>
      <c r="B9" s="34"/>
      <c r="C9" s="8">
        <v>2086.5</v>
      </c>
      <c r="D9" s="8">
        <v>1601.54</v>
      </c>
      <c r="E9" s="8">
        <v>1186.84</v>
      </c>
      <c r="F9" s="8">
        <v>1215.37</v>
      </c>
      <c r="G9" s="8">
        <f t="shared" si="0"/>
        <v>-386.1700000000001</v>
      </c>
      <c r="H9" s="8">
        <f t="shared" si="1"/>
        <v>75.88758320116887</v>
      </c>
      <c r="I9" s="5"/>
    </row>
    <row r="10" spans="1:9" ht="16.5" customHeight="1">
      <c r="A10" s="33" t="s">
        <v>6</v>
      </c>
      <c r="B10" s="34"/>
      <c r="C10" s="8">
        <v>2023</v>
      </c>
      <c r="D10" s="8">
        <v>1538.04</v>
      </c>
      <c r="E10" s="8">
        <v>1186.84</v>
      </c>
      <c r="F10" s="8">
        <v>1132.87</v>
      </c>
      <c r="G10" s="8">
        <f t="shared" si="0"/>
        <v>-405.1700000000001</v>
      </c>
      <c r="H10" s="8">
        <f t="shared" si="1"/>
        <v>73.6567319445528</v>
      </c>
      <c r="I10" s="5"/>
    </row>
    <row r="11" spans="1:9" ht="16.5" customHeight="1">
      <c r="A11" s="33" t="s">
        <v>7</v>
      </c>
      <c r="B11" s="34"/>
      <c r="C11" s="8">
        <v>770.22</v>
      </c>
      <c r="D11" s="8">
        <v>371.01</v>
      </c>
      <c r="E11" s="8">
        <f>E9-E7</f>
        <v>34.23000000000002</v>
      </c>
      <c r="F11" s="8">
        <f>F9-F7</f>
        <v>9.669999999999845</v>
      </c>
      <c r="G11" s="8">
        <f t="shared" si="0"/>
        <v>-361.34000000000015</v>
      </c>
      <c r="H11" s="8">
        <f t="shared" si="1"/>
        <v>2.606398749359814</v>
      </c>
      <c r="I11" s="5"/>
    </row>
    <row r="12" spans="1:9" ht="16.5" customHeight="1">
      <c r="A12" s="33" t="s">
        <v>8</v>
      </c>
      <c r="B12" s="34"/>
      <c r="C12" s="8">
        <v>770.22</v>
      </c>
      <c r="D12" s="8">
        <v>371.01</v>
      </c>
      <c r="E12" s="8">
        <f>E11</f>
        <v>34.23000000000002</v>
      </c>
      <c r="F12" s="8">
        <f>F9-F7</f>
        <v>9.669999999999845</v>
      </c>
      <c r="G12" s="8">
        <f t="shared" si="0"/>
        <v>-361.34000000000015</v>
      </c>
      <c r="H12" s="8">
        <f t="shared" si="1"/>
        <v>2.606398749359814</v>
      </c>
      <c r="I12" s="5"/>
    </row>
    <row r="13" spans="1:9" ht="16.5" customHeight="1">
      <c r="A13" s="33" t="s">
        <v>9</v>
      </c>
      <c r="B13" s="34"/>
      <c r="C13" s="8">
        <v>770.22</v>
      </c>
      <c r="D13" s="8">
        <v>371.01</v>
      </c>
      <c r="E13" s="8">
        <f>E12</f>
        <v>34.23000000000002</v>
      </c>
      <c r="F13" s="8">
        <f>F12</f>
        <v>9.669999999999845</v>
      </c>
      <c r="G13" s="8">
        <f t="shared" si="0"/>
        <v>-361.34000000000015</v>
      </c>
      <c r="H13" s="8">
        <f t="shared" si="1"/>
        <v>2.606398749359814</v>
      </c>
      <c r="I13" s="5"/>
    </row>
    <row r="14" spans="1:8" ht="62.25" customHeight="1">
      <c r="A14" s="42" t="s">
        <v>91</v>
      </c>
      <c r="B14" s="42"/>
      <c r="C14" s="42"/>
      <c r="D14" s="42"/>
      <c r="E14" s="42"/>
      <c r="F14" s="42"/>
      <c r="G14" s="42"/>
      <c r="H14" s="42"/>
    </row>
    <row r="15" spans="1:8" ht="79.5" customHeight="1">
      <c r="A15" s="42" t="s">
        <v>71</v>
      </c>
      <c r="B15" s="42"/>
      <c r="C15" s="42"/>
      <c r="D15" s="42"/>
      <c r="E15" s="42"/>
      <c r="F15" s="42"/>
      <c r="G15" s="42"/>
      <c r="H15" s="42"/>
    </row>
    <row r="16" spans="1:8" ht="15">
      <c r="A16" s="22" t="s">
        <v>93</v>
      </c>
      <c r="B16" s="9"/>
      <c r="C16" s="9"/>
      <c r="D16" s="9"/>
      <c r="E16" s="9"/>
      <c r="F16" s="9"/>
      <c r="G16" s="9"/>
      <c r="H16" s="9"/>
    </row>
    <row r="17" spans="1:8" ht="15">
      <c r="A17" s="9" t="s">
        <v>56</v>
      </c>
      <c r="B17" s="9"/>
      <c r="C17" s="9"/>
      <c r="D17" s="9"/>
      <c r="E17" s="9"/>
      <c r="F17" s="9"/>
      <c r="G17" s="9"/>
      <c r="H17" s="9"/>
    </row>
    <row r="19" ht="15">
      <c r="A19" s="6" t="s">
        <v>11</v>
      </c>
    </row>
    <row r="20" ht="13.5" customHeight="1">
      <c r="A20" s="3" t="s">
        <v>57</v>
      </c>
    </row>
    <row r="21" ht="16.5" customHeight="1">
      <c r="A21" s="3" t="s">
        <v>58</v>
      </c>
    </row>
    <row r="22" ht="15">
      <c r="A22" s="3" t="s">
        <v>99</v>
      </c>
    </row>
    <row r="23" ht="15">
      <c r="A23" s="3" t="s">
        <v>59</v>
      </c>
    </row>
    <row r="24" ht="15">
      <c r="A24" s="3" t="s">
        <v>60</v>
      </c>
    </row>
    <row r="25" ht="15">
      <c r="A25" s="3" t="s">
        <v>61</v>
      </c>
    </row>
    <row r="26" spans="1:8" ht="30" customHeight="1">
      <c r="A26" s="29" t="s">
        <v>92</v>
      </c>
      <c r="B26" s="29"/>
      <c r="C26" s="29"/>
      <c r="D26" s="29"/>
      <c r="E26" s="29"/>
      <c r="F26" s="29"/>
      <c r="G26" s="29"/>
      <c r="H26" s="29"/>
    </row>
    <row r="27" ht="15">
      <c r="A27" s="3" t="s">
        <v>75</v>
      </c>
    </row>
    <row r="28" spans="1:8" ht="46.5" customHeight="1">
      <c r="A28" s="29" t="s">
        <v>62</v>
      </c>
      <c r="B28" s="29"/>
      <c r="C28" s="29"/>
      <c r="D28" s="29"/>
      <c r="E28" s="29"/>
      <c r="F28" s="29"/>
      <c r="G28" s="29"/>
      <c r="H28" s="29"/>
    </row>
    <row r="30" spans="1:8" ht="29.25" customHeight="1">
      <c r="A30" s="51" t="s">
        <v>12</v>
      </c>
      <c r="B30" s="51"/>
      <c r="C30" s="51"/>
      <c r="D30" s="51"/>
      <c r="E30" s="51"/>
      <c r="F30" s="51"/>
      <c r="G30" s="51"/>
      <c r="H30" s="51"/>
    </row>
    <row r="31" spans="1:8" ht="15">
      <c r="A31" s="23" t="s">
        <v>100</v>
      </c>
      <c r="B31" s="16"/>
      <c r="C31" s="16"/>
      <c r="D31" s="16"/>
      <c r="E31" s="16"/>
      <c r="F31" s="16"/>
      <c r="G31" s="16"/>
      <c r="H31" s="16"/>
    </row>
    <row r="32" ht="13.5" customHeight="1">
      <c r="A32" s="3" t="s">
        <v>78</v>
      </c>
    </row>
    <row r="33" ht="14.25" customHeight="1">
      <c r="B33" s="3" t="s">
        <v>101</v>
      </c>
    </row>
    <row r="34" ht="14.25" customHeight="1">
      <c r="B34" s="3" t="s">
        <v>63</v>
      </c>
    </row>
    <row r="35" ht="15">
      <c r="B35" s="3" t="s">
        <v>64</v>
      </c>
    </row>
    <row r="37" spans="1:8" ht="32.25" customHeight="1">
      <c r="A37" s="51" t="s">
        <v>14</v>
      </c>
      <c r="B37" s="51"/>
      <c r="C37" s="51"/>
      <c r="D37" s="51"/>
      <c r="E37" s="51"/>
      <c r="F37" s="51"/>
      <c r="G37" s="51"/>
      <c r="H37" s="51"/>
    </row>
    <row r="38" spans="1:8" ht="15" customHeight="1">
      <c r="A38" s="30" t="s">
        <v>65</v>
      </c>
      <c r="B38" s="30"/>
      <c r="C38" s="30"/>
      <c r="D38" s="30"/>
      <c r="E38" s="30"/>
      <c r="F38" s="30"/>
      <c r="G38" s="30"/>
      <c r="H38" s="30"/>
    </row>
    <row r="39" spans="1:2" ht="15">
      <c r="A39" s="3" t="s">
        <v>13</v>
      </c>
      <c r="B39" s="3" t="s">
        <v>66</v>
      </c>
    </row>
    <row r="40" ht="14.25" customHeight="1">
      <c r="B40" s="3" t="s">
        <v>67</v>
      </c>
    </row>
    <row r="41" ht="15">
      <c r="B41" s="3" t="s">
        <v>68</v>
      </c>
    </row>
    <row r="42" ht="15" customHeight="1">
      <c r="A42" s="3" t="s">
        <v>69</v>
      </c>
    </row>
    <row r="43" spans="1:8" ht="15" customHeight="1">
      <c r="A43" s="31" t="s">
        <v>79</v>
      </c>
      <c r="B43" s="31"/>
      <c r="C43" s="31"/>
      <c r="D43" s="31"/>
      <c r="E43" s="31"/>
      <c r="F43" s="31"/>
      <c r="G43" s="31"/>
      <c r="H43" s="31"/>
    </row>
    <row r="45" ht="15">
      <c r="A45" s="6" t="s">
        <v>15</v>
      </c>
    </row>
    <row r="46" spans="1:8" ht="15">
      <c r="A46" s="54" t="s">
        <v>16</v>
      </c>
      <c r="B46" s="54"/>
      <c r="C46" s="27">
        <v>2013</v>
      </c>
      <c r="D46" s="27"/>
      <c r="E46" s="27">
        <v>2014</v>
      </c>
      <c r="F46" s="27"/>
      <c r="G46" s="54" t="s">
        <v>50</v>
      </c>
      <c r="H46" s="54" t="s">
        <v>51</v>
      </c>
    </row>
    <row r="47" spans="1:8" ht="15">
      <c r="A47" s="54"/>
      <c r="B47" s="54"/>
      <c r="C47" s="11" t="s">
        <v>2</v>
      </c>
      <c r="D47" s="11" t="s">
        <v>1</v>
      </c>
      <c r="E47" s="11" t="s">
        <v>2</v>
      </c>
      <c r="F47" s="11" t="s">
        <v>1</v>
      </c>
      <c r="G47" s="54"/>
      <c r="H47" s="54"/>
    </row>
    <row r="48" spans="1:8" ht="29.25" customHeight="1">
      <c r="A48" s="32" t="s">
        <v>19</v>
      </c>
      <c r="B48" s="32"/>
      <c r="C48" s="8">
        <v>913.34</v>
      </c>
      <c r="D48" s="8">
        <v>846.73</v>
      </c>
      <c r="E48" s="1">
        <v>933.03</v>
      </c>
      <c r="F48" s="1">
        <v>927.63</v>
      </c>
      <c r="G48" s="8">
        <f>F48-D48</f>
        <v>80.89999999999998</v>
      </c>
      <c r="H48" s="8">
        <f>F48/(D48/100)</f>
        <v>109.55440341076849</v>
      </c>
    </row>
    <row r="49" spans="1:8" ht="15">
      <c r="A49" s="32" t="s">
        <v>20</v>
      </c>
      <c r="B49" s="32"/>
      <c r="C49" s="8">
        <v>88.66</v>
      </c>
      <c r="D49" s="8">
        <v>83.04</v>
      </c>
      <c r="E49" s="1">
        <v>84.1</v>
      </c>
      <c r="F49" s="1">
        <v>60.09</v>
      </c>
      <c r="G49" s="8">
        <f>F49-D49</f>
        <v>-22.950000000000003</v>
      </c>
      <c r="H49" s="8">
        <f>F49/(D49/100)</f>
        <v>72.36271676300578</v>
      </c>
    </row>
    <row r="50" spans="1:8" ht="15">
      <c r="A50" s="32" t="s">
        <v>21</v>
      </c>
      <c r="B50" s="32"/>
      <c r="C50" s="8">
        <v>0</v>
      </c>
      <c r="D50" s="8">
        <v>0</v>
      </c>
      <c r="E50" s="1">
        <v>0</v>
      </c>
      <c r="F50" s="1">
        <v>0</v>
      </c>
      <c r="G50" s="8">
        <f>F50-D50</f>
        <v>0</v>
      </c>
      <c r="H50" s="8">
        <v>0</v>
      </c>
    </row>
    <row r="51" spans="1:8" ht="15" customHeight="1">
      <c r="A51" s="32" t="s">
        <v>22</v>
      </c>
      <c r="B51" s="32"/>
      <c r="C51" s="8">
        <f>SUM(C48:C50)</f>
        <v>1002</v>
      </c>
      <c r="D51" s="8">
        <f>SUM(D48:D50)</f>
        <v>929.77</v>
      </c>
      <c r="E51" s="8">
        <f>SUM(E48:E50)</f>
        <v>1017.13</v>
      </c>
      <c r="F51" s="8">
        <f>SUM(F48:F50)</f>
        <v>987.72</v>
      </c>
      <c r="G51" s="8">
        <f>F51-D51</f>
        <v>57.950000000000045</v>
      </c>
      <c r="H51" s="8">
        <f>F51/(D51/100)</f>
        <v>106.23272422211946</v>
      </c>
    </row>
    <row r="52" spans="1:8" ht="29.25" customHeight="1">
      <c r="A52" s="42" t="s">
        <v>70</v>
      </c>
      <c r="B52" s="42"/>
      <c r="C52" s="42"/>
      <c r="D52" s="42"/>
      <c r="E52" s="42"/>
      <c r="F52" s="42"/>
      <c r="G52" s="42"/>
      <c r="H52" s="42"/>
    </row>
    <row r="54" ht="15">
      <c r="A54" s="6" t="s">
        <v>17</v>
      </c>
    </row>
    <row r="55" spans="1:8" ht="15">
      <c r="A55" s="43" t="s">
        <v>18</v>
      </c>
      <c r="B55" s="44"/>
      <c r="C55" s="47">
        <v>2013</v>
      </c>
      <c r="D55" s="48"/>
      <c r="E55" s="47">
        <v>2014</v>
      </c>
      <c r="F55" s="48"/>
      <c r="G55" s="49" t="s">
        <v>50</v>
      </c>
      <c r="H55" s="49" t="s">
        <v>51</v>
      </c>
    </row>
    <row r="56" spans="1:8" ht="15">
      <c r="A56" s="45"/>
      <c r="B56" s="46"/>
      <c r="C56" s="11" t="s">
        <v>2</v>
      </c>
      <c r="D56" s="11" t="s">
        <v>1</v>
      </c>
      <c r="E56" s="11" t="s">
        <v>2</v>
      </c>
      <c r="F56" s="11" t="s">
        <v>1</v>
      </c>
      <c r="G56" s="50"/>
      <c r="H56" s="50"/>
    </row>
    <row r="57" spans="1:8" ht="15">
      <c r="A57" s="33" t="s">
        <v>23</v>
      </c>
      <c r="B57" s="34"/>
      <c r="C57" s="8">
        <f>C51</f>
        <v>1002</v>
      </c>
      <c r="D57" s="8">
        <f>D51</f>
        <v>929.77</v>
      </c>
      <c r="E57" s="8">
        <f>E51</f>
        <v>1017.13</v>
      </c>
      <c r="F57" s="8">
        <f>F51</f>
        <v>987.72</v>
      </c>
      <c r="G57" s="8">
        <f>F57-D57</f>
        <v>57.950000000000045</v>
      </c>
      <c r="H57" s="8">
        <f>F57/(D57/100)</f>
        <v>106.23272422211946</v>
      </c>
    </row>
    <row r="58" spans="1:8" ht="15">
      <c r="A58" s="33" t="s">
        <v>27</v>
      </c>
      <c r="B58" s="34"/>
      <c r="C58" s="8">
        <v>103.4</v>
      </c>
      <c r="D58" s="8">
        <v>89.88</v>
      </c>
      <c r="E58" s="8">
        <v>96.4</v>
      </c>
      <c r="F58" s="8">
        <v>96.4</v>
      </c>
      <c r="G58" s="8">
        <f>F58-D58</f>
        <v>6.52000000000001</v>
      </c>
      <c r="H58" s="8">
        <f>F58/(D58/100)</f>
        <v>107.254116599911</v>
      </c>
    </row>
    <row r="59" spans="1:8" ht="15" customHeight="1">
      <c r="A59" s="33" t="s">
        <v>24</v>
      </c>
      <c r="B59" s="34"/>
      <c r="C59" s="8">
        <v>147.38</v>
      </c>
      <c r="D59" s="8">
        <v>147.38</v>
      </c>
      <c r="E59" s="8">
        <v>39.08</v>
      </c>
      <c r="F59" s="8">
        <v>39.08</v>
      </c>
      <c r="G59" s="8">
        <f>F59-D59</f>
        <v>-108.3</v>
      </c>
      <c r="H59" s="8">
        <f>F59/(D59/100)</f>
        <v>26.516487990229336</v>
      </c>
    </row>
    <row r="60" spans="1:8" ht="15">
      <c r="A60" s="33" t="s">
        <v>25</v>
      </c>
      <c r="B60" s="34"/>
      <c r="C60" s="8">
        <v>0</v>
      </c>
      <c r="D60" s="8">
        <v>0</v>
      </c>
      <c r="E60" s="8">
        <v>0</v>
      </c>
      <c r="F60" s="8">
        <v>82.5</v>
      </c>
      <c r="G60" s="8">
        <f>F60-D60</f>
        <v>82.5</v>
      </c>
      <c r="H60" s="8">
        <v>82.5</v>
      </c>
    </row>
    <row r="61" spans="1:8" ht="15">
      <c r="A61" s="33" t="s">
        <v>26</v>
      </c>
      <c r="B61" s="34"/>
      <c r="C61" s="8">
        <f>SUM(C57:C60)</f>
        <v>1252.7800000000002</v>
      </c>
      <c r="D61" s="8">
        <f>SUM(D57:D60)</f>
        <v>1167.03</v>
      </c>
      <c r="E61" s="8">
        <f>SUM(E57:E60)</f>
        <v>1152.61</v>
      </c>
      <c r="F61" s="8">
        <f>SUM(F57:F60)</f>
        <v>1205.7</v>
      </c>
      <c r="G61" s="8">
        <f>F61-D61</f>
        <v>38.67000000000007</v>
      </c>
      <c r="H61" s="8">
        <f>F61/(D61/100)</f>
        <v>103.3135394976993</v>
      </c>
    </row>
    <row r="62" spans="1:8" ht="49.5" customHeight="1">
      <c r="A62" s="55" t="s">
        <v>74</v>
      </c>
      <c r="B62" s="55"/>
      <c r="C62" s="55"/>
      <c r="D62" s="55"/>
      <c r="E62" s="55"/>
      <c r="F62" s="55"/>
      <c r="G62" s="55"/>
      <c r="H62" s="55"/>
    </row>
    <row r="63" spans="1:8" ht="15">
      <c r="A63" s="40"/>
      <c r="B63" s="40"/>
      <c r="C63" s="40"/>
      <c r="D63" s="40"/>
      <c r="E63" s="40"/>
      <c r="F63" s="40"/>
      <c r="G63" s="40"/>
      <c r="H63" s="40"/>
    </row>
    <row r="64" ht="15">
      <c r="A64" s="6" t="s">
        <v>28</v>
      </c>
    </row>
    <row r="65" spans="1:8" ht="15">
      <c r="A65" s="3" t="s">
        <v>52</v>
      </c>
      <c r="H65" s="7" t="s">
        <v>31</v>
      </c>
    </row>
    <row r="66" spans="1:8" ht="15">
      <c r="A66" s="11" t="s">
        <v>29</v>
      </c>
      <c r="B66" s="27" t="s">
        <v>30</v>
      </c>
      <c r="C66" s="27"/>
      <c r="D66" s="27"/>
      <c r="E66" s="27"/>
      <c r="F66" s="11" t="s">
        <v>35</v>
      </c>
      <c r="G66" s="11" t="s">
        <v>36</v>
      </c>
      <c r="H66" s="11" t="s">
        <v>37</v>
      </c>
    </row>
    <row r="67" spans="1:8" ht="15">
      <c r="A67" s="11" t="s">
        <v>32</v>
      </c>
      <c r="B67" s="33" t="s">
        <v>72</v>
      </c>
      <c r="C67" s="41"/>
      <c r="D67" s="41"/>
      <c r="E67" s="34"/>
      <c r="F67" s="10">
        <v>54400</v>
      </c>
      <c r="G67" s="10">
        <v>54400</v>
      </c>
      <c r="H67" s="10">
        <v>0</v>
      </c>
    </row>
    <row r="68" spans="1:8" ht="15">
      <c r="A68" s="11">
        <v>98187</v>
      </c>
      <c r="B68" s="32" t="s">
        <v>73</v>
      </c>
      <c r="C68" s="32"/>
      <c r="D68" s="32"/>
      <c r="E68" s="32"/>
      <c r="F68" s="10">
        <v>21000</v>
      </c>
      <c r="G68" s="10">
        <v>8235</v>
      </c>
      <c r="H68" s="10">
        <f>F68-G68</f>
        <v>12765</v>
      </c>
    </row>
    <row r="69" spans="1:8" ht="15">
      <c r="A69" s="11">
        <v>98348</v>
      </c>
      <c r="B69" s="32" t="s">
        <v>76</v>
      </c>
      <c r="C69" s="32"/>
      <c r="D69" s="32"/>
      <c r="E69" s="32"/>
      <c r="F69" s="10">
        <v>21000</v>
      </c>
      <c r="G69" s="10">
        <v>9424</v>
      </c>
      <c r="H69" s="10">
        <f>F69-G69</f>
        <v>11576</v>
      </c>
    </row>
    <row r="70" spans="1:8" ht="15">
      <c r="A70" s="11" t="s">
        <v>32</v>
      </c>
      <c r="B70" s="32" t="s">
        <v>33</v>
      </c>
      <c r="C70" s="32"/>
      <c r="D70" s="32"/>
      <c r="E70" s="32"/>
      <c r="F70" s="10">
        <f>SUM(F67:F69)</f>
        <v>96400</v>
      </c>
      <c r="G70" s="10">
        <f>SUM(G67:G69)</f>
        <v>72059</v>
      </c>
      <c r="H70" s="10">
        <f>SUM(H67:H69)</f>
        <v>24341</v>
      </c>
    </row>
    <row r="72" spans="1:8" ht="15">
      <c r="A72" s="3" t="s">
        <v>53</v>
      </c>
      <c r="H72" s="7" t="s">
        <v>31</v>
      </c>
    </row>
    <row r="73" spans="1:8" ht="15">
      <c r="A73" s="11" t="s">
        <v>29</v>
      </c>
      <c r="B73" s="27" t="s">
        <v>30</v>
      </c>
      <c r="C73" s="27"/>
      <c r="D73" s="27"/>
      <c r="E73" s="27"/>
      <c r="F73" s="11" t="s">
        <v>35</v>
      </c>
      <c r="G73" s="11" t="s">
        <v>36</v>
      </c>
      <c r="H73" s="11" t="s">
        <v>37</v>
      </c>
    </row>
    <row r="74" spans="1:8" ht="33.75" customHeight="1">
      <c r="A74" s="11">
        <v>425</v>
      </c>
      <c r="B74" s="37" t="s">
        <v>77</v>
      </c>
      <c r="C74" s="38"/>
      <c r="D74" s="38"/>
      <c r="E74" s="39"/>
      <c r="F74" s="10">
        <v>39083</v>
      </c>
      <c r="G74" s="10">
        <v>39083</v>
      </c>
      <c r="H74" s="10">
        <v>0</v>
      </c>
    </row>
    <row r="75" spans="1:8" ht="15">
      <c r="A75" s="11" t="s">
        <v>32</v>
      </c>
      <c r="B75" s="32" t="s">
        <v>34</v>
      </c>
      <c r="C75" s="32"/>
      <c r="D75" s="32"/>
      <c r="E75" s="32"/>
      <c r="F75" s="10">
        <v>39083</v>
      </c>
      <c r="G75" s="10">
        <v>39083</v>
      </c>
      <c r="H75" s="10">
        <v>0</v>
      </c>
    </row>
    <row r="77" spans="1:8" ht="15">
      <c r="A77" s="3" t="s">
        <v>54</v>
      </c>
      <c r="H77" s="7" t="s">
        <v>31</v>
      </c>
    </row>
    <row r="78" spans="1:8" ht="15">
      <c r="A78" s="11" t="s">
        <v>29</v>
      </c>
      <c r="B78" s="27" t="s">
        <v>30</v>
      </c>
      <c r="C78" s="27"/>
      <c r="D78" s="27"/>
      <c r="E78" s="27"/>
      <c r="F78" s="11" t="s">
        <v>35</v>
      </c>
      <c r="G78" s="11" t="s">
        <v>36</v>
      </c>
      <c r="H78" s="11" t="s">
        <v>37</v>
      </c>
    </row>
    <row r="79" spans="1:8" ht="15">
      <c r="A79" s="11" t="s">
        <v>32</v>
      </c>
      <c r="B79" s="32" t="s">
        <v>38</v>
      </c>
      <c r="C79" s="32"/>
      <c r="D79" s="32"/>
      <c r="E79" s="32"/>
      <c r="F79" s="10">
        <v>0</v>
      </c>
      <c r="G79" s="10">
        <v>0</v>
      </c>
      <c r="H79" s="10">
        <v>0</v>
      </c>
    </row>
    <row r="81" spans="1:8" ht="30.75" customHeight="1">
      <c r="A81" s="51" t="s">
        <v>39</v>
      </c>
      <c r="B81" s="51"/>
      <c r="C81" s="51"/>
      <c r="D81" s="51"/>
      <c r="E81" s="51"/>
      <c r="F81" s="51"/>
      <c r="G81" s="51"/>
      <c r="H81" s="51"/>
    </row>
    <row r="82" spans="1:8" ht="84" customHeight="1">
      <c r="A82" s="28" t="s">
        <v>81</v>
      </c>
      <c r="B82" s="29"/>
      <c r="C82" s="29"/>
      <c r="D82" s="29"/>
      <c r="E82" s="29"/>
      <c r="F82" s="29"/>
      <c r="G82" s="29"/>
      <c r="H82" s="29"/>
    </row>
    <row r="83" spans="1:8" ht="34.5" customHeight="1">
      <c r="A83" s="28" t="s">
        <v>82</v>
      </c>
      <c r="B83" s="29"/>
      <c r="C83" s="29"/>
      <c r="D83" s="29"/>
      <c r="E83" s="29"/>
      <c r="F83" s="29"/>
      <c r="G83" s="29"/>
      <c r="H83" s="29"/>
    </row>
    <row r="84" spans="1:8" ht="32.25" customHeight="1">
      <c r="A84" s="30" t="s">
        <v>80</v>
      </c>
      <c r="B84" s="30"/>
      <c r="C84" s="30"/>
      <c r="D84" s="30"/>
      <c r="E84" s="30"/>
      <c r="F84" s="30"/>
      <c r="G84" s="30"/>
      <c r="H84" s="30"/>
    </row>
    <row r="85" spans="1:8" ht="15.75" customHeight="1">
      <c r="A85" s="40"/>
      <c r="B85" s="40"/>
      <c r="C85" s="40"/>
      <c r="D85" s="40"/>
      <c r="E85" s="40"/>
      <c r="F85" s="40"/>
      <c r="G85" s="40"/>
      <c r="H85" s="40"/>
    </row>
    <row r="86" ht="15.75" customHeight="1">
      <c r="A86" s="6" t="s">
        <v>40</v>
      </c>
    </row>
    <row r="87" spans="1:8" ht="22.5" customHeight="1">
      <c r="A87" s="43" t="s">
        <v>18</v>
      </c>
      <c r="B87" s="44"/>
      <c r="C87" s="47">
        <v>2013</v>
      </c>
      <c r="D87" s="48"/>
      <c r="E87" s="47">
        <v>2014</v>
      </c>
      <c r="F87" s="48"/>
      <c r="G87" s="49" t="s">
        <v>50</v>
      </c>
      <c r="H87" s="49" t="s">
        <v>51</v>
      </c>
    </row>
    <row r="88" spans="1:8" ht="22.5" customHeight="1">
      <c r="A88" s="45"/>
      <c r="B88" s="46"/>
      <c r="C88" s="11" t="s">
        <v>2</v>
      </c>
      <c r="D88" s="11" t="s">
        <v>1</v>
      </c>
      <c r="E88" s="11" t="s">
        <v>2</v>
      </c>
      <c r="F88" s="11" t="s">
        <v>1</v>
      </c>
      <c r="G88" s="50"/>
      <c r="H88" s="50"/>
    </row>
    <row r="89" spans="1:8" ht="15.75" customHeight="1">
      <c r="A89" s="33" t="s">
        <v>41</v>
      </c>
      <c r="B89" s="34"/>
      <c r="C89" s="8">
        <v>960</v>
      </c>
      <c r="D89" s="8">
        <v>815</v>
      </c>
      <c r="E89" s="8">
        <v>1052.57</v>
      </c>
      <c r="F89" s="8">
        <v>1081.17</v>
      </c>
      <c r="G89" s="8">
        <f>F89-D89</f>
        <v>266.1700000000001</v>
      </c>
      <c r="H89" s="8">
        <f>F89/(D89/100)</f>
        <v>132.65889570552147</v>
      </c>
    </row>
    <row r="90" spans="1:8" ht="15.75" customHeight="1">
      <c r="A90" s="33" t="s">
        <v>42</v>
      </c>
      <c r="B90" s="34"/>
      <c r="C90" s="8">
        <v>1127</v>
      </c>
      <c r="D90" s="8">
        <v>787</v>
      </c>
      <c r="E90" s="8">
        <v>134.27</v>
      </c>
      <c r="F90" s="8">
        <v>134.2</v>
      </c>
      <c r="G90" s="8">
        <f>F90-D90</f>
        <v>-652.8</v>
      </c>
      <c r="H90" s="8">
        <f>F90/(D90/100)</f>
        <v>17.052096569250317</v>
      </c>
    </row>
    <row r="91" spans="1:8" ht="66" customHeight="1">
      <c r="A91" s="42" t="s">
        <v>94</v>
      </c>
      <c r="B91" s="42"/>
      <c r="C91" s="42"/>
      <c r="D91" s="42"/>
      <c r="E91" s="42"/>
      <c r="F91" s="42"/>
      <c r="G91" s="42"/>
      <c r="H91" s="42"/>
    </row>
    <row r="92" ht="15.75" customHeight="1"/>
    <row r="93" spans="1:6" ht="15.75" customHeight="1">
      <c r="A93" s="3" t="s">
        <v>43</v>
      </c>
      <c r="F93" s="7" t="s">
        <v>31</v>
      </c>
    </row>
    <row r="94" spans="1:6" ht="41.25" customHeight="1">
      <c r="A94" s="11" t="s">
        <v>47</v>
      </c>
      <c r="B94" s="27" t="s">
        <v>49</v>
      </c>
      <c r="C94" s="27"/>
      <c r="D94" s="17" t="s">
        <v>2</v>
      </c>
      <c r="E94" s="11" t="s">
        <v>1</v>
      </c>
      <c r="F94" s="11" t="s">
        <v>44</v>
      </c>
    </row>
    <row r="95" spans="1:6" ht="31.5" customHeight="1">
      <c r="A95" s="11">
        <v>61</v>
      </c>
      <c r="B95" s="37" t="s">
        <v>83</v>
      </c>
      <c r="C95" s="39"/>
      <c r="D95" s="10">
        <v>44000</v>
      </c>
      <c r="E95" s="10">
        <v>43934</v>
      </c>
      <c r="F95" s="10">
        <f>D95-E95</f>
        <v>66</v>
      </c>
    </row>
    <row r="96" spans="1:6" ht="15">
      <c r="A96" s="11">
        <v>61</v>
      </c>
      <c r="B96" s="12" t="s">
        <v>84</v>
      </c>
      <c r="C96" s="13"/>
      <c r="D96" s="10">
        <v>90266</v>
      </c>
      <c r="E96" s="10">
        <v>90266</v>
      </c>
      <c r="F96" s="10">
        <f>D96-E96</f>
        <v>0</v>
      </c>
    </row>
    <row r="97" spans="1:6" ht="15">
      <c r="A97" s="11">
        <v>62</v>
      </c>
      <c r="B97" s="33" t="s">
        <v>85</v>
      </c>
      <c r="C97" s="34"/>
      <c r="D97" s="10">
        <v>0</v>
      </c>
      <c r="E97" s="10">
        <v>0</v>
      </c>
      <c r="F97" s="10">
        <v>0</v>
      </c>
    </row>
    <row r="98" spans="1:6" ht="15">
      <c r="A98" s="11">
        <v>63</v>
      </c>
      <c r="B98" s="33" t="s">
        <v>85</v>
      </c>
      <c r="C98" s="34"/>
      <c r="D98" s="10">
        <v>0</v>
      </c>
      <c r="E98" s="10">
        <v>0</v>
      </c>
      <c r="F98" s="10">
        <v>0</v>
      </c>
    </row>
    <row r="99" spans="1:6" ht="15">
      <c r="A99" s="11">
        <v>64</v>
      </c>
      <c r="B99" s="33" t="s">
        <v>85</v>
      </c>
      <c r="C99" s="34"/>
      <c r="D99" s="10">
        <v>0</v>
      </c>
      <c r="E99" s="10">
        <v>0</v>
      </c>
      <c r="F99" s="10">
        <v>0</v>
      </c>
    </row>
    <row r="100" spans="1:6" ht="15.75" customHeight="1">
      <c r="A100" s="11" t="s">
        <v>32</v>
      </c>
      <c r="B100" s="27" t="s">
        <v>42</v>
      </c>
      <c r="C100" s="27"/>
      <c r="D100" s="10">
        <f>SUM(D95:D99)</f>
        <v>134266</v>
      </c>
      <c r="E100" s="10">
        <f>SUM(E95:E99)</f>
        <v>134200</v>
      </c>
      <c r="F100" s="10">
        <f>SUM(F95:F99)</f>
        <v>66</v>
      </c>
    </row>
    <row r="102" spans="1:8" ht="45" customHeight="1">
      <c r="A102" s="51" t="s">
        <v>45</v>
      </c>
      <c r="B102" s="51"/>
      <c r="C102" s="51"/>
      <c r="D102" s="51"/>
      <c r="E102" s="51"/>
      <c r="F102" s="51"/>
      <c r="G102" s="51"/>
      <c r="H102" s="51"/>
    </row>
    <row r="103" spans="1:8" ht="15">
      <c r="A103" s="31" t="s">
        <v>86</v>
      </c>
      <c r="B103" s="31"/>
      <c r="C103" s="31"/>
      <c r="D103" s="31"/>
      <c r="E103" s="31"/>
      <c r="F103" s="31"/>
      <c r="G103" s="31"/>
      <c r="H103" s="31"/>
    </row>
    <row r="105" spans="1:8" ht="48.75" customHeight="1">
      <c r="A105" s="51" t="s">
        <v>46</v>
      </c>
      <c r="B105" s="51"/>
      <c r="C105" s="51"/>
      <c r="D105" s="51"/>
      <c r="E105" s="51"/>
      <c r="F105" s="51"/>
      <c r="G105" s="51"/>
      <c r="H105" s="51"/>
    </row>
    <row r="106" spans="1:7" ht="15.75" customHeight="1">
      <c r="A106" s="14" t="s">
        <v>87</v>
      </c>
      <c r="B106" s="18"/>
      <c r="C106" s="18"/>
      <c r="D106" s="18"/>
      <c r="E106" s="18"/>
      <c r="F106" s="18"/>
      <c r="G106" s="18"/>
    </row>
    <row r="108" ht="15">
      <c r="A108" s="6" t="s">
        <v>48</v>
      </c>
    </row>
    <row r="109" spans="1:8" ht="15" customHeight="1">
      <c r="A109" s="24" t="s">
        <v>102</v>
      </c>
      <c r="B109" s="24"/>
      <c r="C109" s="24"/>
      <c r="D109" s="24"/>
      <c r="E109" s="24"/>
      <c r="F109" s="24"/>
      <c r="G109" s="24"/>
      <c r="H109" s="24"/>
    </row>
    <row r="110" spans="1:8" ht="15">
      <c r="A110" s="35" t="s">
        <v>95</v>
      </c>
      <c r="B110" s="35"/>
      <c r="C110" s="35"/>
      <c r="D110" s="35"/>
      <c r="E110" s="35"/>
      <c r="F110" s="35"/>
      <c r="G110" s="35"/>
      <c r="H110" s="35"/>
    </row>
    <row r="111" spans="1:8" ht="15">
      <c r="A111" s="36"/>
      <c r="B111" s="36"/>
      <c r="C111" s="36"/>
      <c r="D111" s="36"/>
      <c r="E111" s="36"/>
      <c r="F111" s="36"/>
      <c r="G111" s="36"/>
      <c r="H111" s="36"/>
    </row>
    <row r="112" spans="1:8" ht="15">
      <c r="A112" s="24" t="s">
        <v>103</v>
      </c>
      <c r="B112" s="24"/>
      <c r="C112" s="24"/>
      <c r="D112" s="24"/>
      <c r="E112" s="24"/>
      <c r="F112" s="24"/>
      <c r="G112" s="24"/>
      <c r="H112" s="24"/>
    </row>
    <row r="113" spans="1:8" ht="15">
      <c r="A113" s="24" t="s">
        <v>104</v>
      </c>
      <c r="B113" s="24"/>
      <c r="C113" s="24"/>
      <c r="D113" s="24"/>
      <c r="E113" s="24"/>
      <c r="F113" s="24"/>
      <c r="G113" s="24"/>
      <c r="H113" s="24"/>
    </row>
    <row r="114" spans="1:8" ht="15">
      <c r="A114" s="19"/>
      <c r="B114" s="19"/>
      <c r="C114" s="19"/>
      <c r="D114" s="19"/>
      <c r="E114" s="19"/>
      <c r="F114" s="19"/>
      <c r="G114" s="19"/>
      <c r="H114" s="19"/>
    </row>
    <row r="115" spans="1:8" ht="32.25" customHeight="1">
      <c r="A115" s="26" t="s">
        <v>90</v>
      </c>
      <c r="B115" s="26"/>
      <c r="C115" s="26"/>
      <c r="D115" s="26"/>
      <c r="E115" s="26"/>
      <c r="F115" s="26"/>
      <c r="G115" s="26"/>
      <c r="H115" s="26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4" t="s">
        <v>89</v>
      </c>
      <c r="B117" s="24"/>
      <c r="C117" s="24"/>
      <c r="D117" s="24"/>
      <c r="E117" s="24"/>
      <c r="F117" s="24"/>
      <c r="G117" s="24"/>
      <c r="H117" s="24"/>
    </row>
    <row r="118" spans="1:8" ht="15">
      <c r="A118" s="24" t="s">
        <v>96</v>
      </c>
      <c r="B118" s="24"/>
      <c r="C118" s="24"/>
      <c r="D118" s="24"/>
      <c r="E118" s="24"/>
      <c r="F118" s="24"/>
      <c r="G118" s="24"/>
      <c r="H118" s="24"/>
    </row>
    <row r="119" spans="1:8" ht="15">
      <c r="A119" s="24" t="s">
        <v>97</v>
      </c>
      <c r="B119" s="24"/>
      <c r="C119" s="24"/>
      <c r="D119" s="24"/>
      <c r="E119" s="24"/>
      <c r="F119" s="24"/>
      <c r="G119" s="24"/>
      <c r="H119" s="24"/>
    </row>
    <row r="120" spans="1:8" ht="15">
      <c r="A120" s="24" t="s">
        <v>98</v>
      </c>
      <c r="B120" s="24"/>
      <c r="C120" s="24"/>
      <c r="D120" s="24"/>
      <c r="E120" s="24"/>
      <c r="F120" s="24"/>
      <c r="G120" s="24"/>
      <c r="H120" s="24"/>
    </row>
    <row r="121" spans="1:8" ht="15">
      <c r="A121" s="15"/>
      <c r="B121" s="15"/>
      <c r="C121" s="15"/>
      <c r="D121" s="15"/>
      <c r="E121" s="15"/>
      <c r="F121" s="15"/>
      <c r="G121" s="15"/>
      <c r="H121" s="15"/>
    </row>
    <row r="122" spans="1:8" ht="15">
      <c r="A122" s="25" t="s">
        <v>88</v>
      </c>
      <c r="B122" s="25"/>
      <c r="C122" s="25"/>
      <c r="D122" s="25"/>
      <c r="E122" s="25"/>
      <c r="F122" s="25"/>
      <c r="G122" s="25"/>
      <c r="H122" s="25"/>
    </row>
    <row r="123" spans="1:8" ht="15">
      <c r="A123" s="21"/>
      <c r="B123" s="15"/>
      <c r="C123" s="15"/>
      <c r="D123" s="15"/>
      <c r="E123" s="15"/>
      <c r="F123" s="15"/>
      <c r="G123" s="15"/>
      <c r="H123" s="15"/>
    </row>
    <row r="124" spans="1:8" ht="15">
      <c r="A124" s="24" t="s">
        <v>105</v>
      </c>
      <c r="B124" s="24"/>
      <c r="C124" s="24"/>
      <c r="D124" s="24"/>
      <c r="E124" s="24"/>
      <c r="F124" s="24"/>
      <c r="G124" s="24"/>
      <c r="H124" s="24"/>
    </row>
  </sheetData>
  <sheetProtection/>
  <mergeCells count="88">
    <mergeCell ref="A109:H109"/>
    <mergeCell ref="A102:H102"/>
    <mergeCell ref="A105:H105"/>
    <mergeCell ref="A43:H43"/>
    <mergeCell ref="A62:H62"/>
    <mergeCell ref="A15:H15"/>
    <mergeCell ref="A50:B50"/>
    <mergeCell ref="A51:B51"/>
    <mergeCell ref="A46:B47"/>
    <mergeCell ref="C46:D46"/>
    <mergeCell ref="A91:H91"/>
    <mergeCell ref="B94:C94"/>
    <mergeCell ref="B100:C100"/>
    <mergeCell ref="B95:C95"/>
    <mergeCell ref="B97:C97"/>
    <mergeCell ref="B98:C98"/>
    <mergeCell ref="B99:C99"/>
    <mergeCell ref="A11:B11"/>
    <mergeCell ref="A81:H81"/>
    <mergeCell ref="A85:H85"/>
    <mergeCell ref="A87:B88"/>
    <mergeCell ref="C87:D87"/>
    <mergeCell ref="E87:F87"/>
    <mergeCell ref="G87:G88"/>
    <mergeCell ref="H87:H88"/>
    <mergeCell ref="H55:H56"/>
    <mergeCell ref="A14:H14"/>
    <mergeCell ref="A1:H1"/>
    <mergeCell ref="A4:H4"/>
    <mergeCell ref="G5:G6"/>
    <mergeCell ref="G46:G47"/>
    <mergeCell ref="H46:H47"/>
    <mergeCell ref="A12:B12"/>
    <mergeCell ref="A13:B13"/>
    <mergeCell ref="A7:B7"/>
    <mergeCell ref="C5:D5"/>
    <mergeCell ref="E5:F5"/>
    <mergeCell ref="H5:H6"/>
    <mergeCell ref="A30:H30"/>
    <mergeCell ref="A37:H37"/>
    <mergeCell ref="A38:H38"/>
    <mergeCell ref="A8:B8"/>
    <mergeCell ref="A28:H28"/>
    <mergeCell ref="A26:H26"/>
    <mergeCell ref="A5:B6"/>
    <mergeCell ref="A9:B9"/>
    <mergeCell ref="A10:B10"/>
    <mergeCell ref="E46:F46"/>
    <mergeCell ref="A48:B48"/>
    <mergeCell ref="A57:B57"/>
    <mergeCell ref="A58:B58"/>
    <mergeCell ref="A59:B59"/>
    <mergeCell ref="A60:B60"/>
    <mergeCell ref="A49:B49"/>
    <mergeCell ref="A61:B61"/>
    <mergeCell ref="A52:H52"/>
    <mergeCell ref="A55:B56"/>
    <mergeCell ref="C55:D55"/>
    <mergeCell ref="E55:F55"/>
    <mergeCell ref="G55:G56"/>
    <mergeCell ref="A110:H110"/>
    <mergeCell ref="A111:H111"/>
    <mergeCell ref="A112:H112"/>
    <mergeCell ref="B74:E74"/>
    <mergeCell ref="A63:H63"/>
    <mergeCell ref="B66:E66"/>
    <mergeCell ref="B70:E70"/>
    <mergeCell ref="B67:E67"/>
    <mergeCell ref="B68:E68"/>
    <mergeCell ref="B69:E69"/>
    <mergeCell ref="B73:E73"/>
    <mergeCell ref="A82:H82"/>
    <mergeCell ref="A83:H83"/>
    <mergeCell ref="A84:H84"/>
    <mergeCell ref="A103:H103"/>
    <mergeCell ref="B79:E79"/>
    <mergeCell ref="B75:E75"/>
    <mergeCell ref="B78:E78"/>
    <mergeCell ref="A89:B89"/>
    <mergeCell ref="A90:B90"/>
    <mergeCell ref="A120:H120"/>
    <mergeCell ref="A122:H122"/>
    <mergeCell ref="A124:H124"/>
    <mergeCell ref="A113:H113"/>
    <mergeCell ref="A115:H115"/>
    <mergeCell ref="A117:H117"/>
    <mergeCell ref="A118:H118"/>
    <mergeCell ref="A119:H119"/>
  </mergeCells>
  <printOptions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binova</cp:lastModifiedBy>
  <cp:lastPrinted>2015-02-02T23:39:12Z</cp:lastPrinted>
  <dcterms:created xsi:type="dcterms:W3CDTF">2012-08-06T11:44:10Z</dcterms:created>
  <dcterms:modified xsi:type="dcterms:W3CDTF">2015-02-10T09:24:51Z</dcterms:modified>
  <cp:category/>
  <cp:version/>
  <cp:contentType/>
  <cp:contentStatus/>
</cp:coreProperties>
</file>