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Hodnotící zprávy\2019\"/>
    </mc:Choice>
  </mc:AlternateContent>
  <xr:revisionPtr revIDLastSave="0" documentId="13_ncr:1_{7BB8391F-5DAB-434C-9128-71941BCA54C5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Z - pro vyplnění elektronicky" sheetId="1" r:id="rId1"/>
    <sheet name="HZ - pro vyplnění ručně" sheetId="2" r:id="rId2"/>
  </sheets>
  <definedNames>
    <definedName name="_xlnm.Print_Area" localSheetId="0">'HZ - pro vyplnění elektronicky'!$A$1:$F$146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5" i="2" l="1"/>
  <c r="E105" i="2" s="1"/>
  <c r="C105" i="2"/>
  <c r="E99" i="2"/>
  <c r="E98" i="2"/>
  <c r="E97" i="2"/>
  <c r="E96" i="2"/>
  <c r="F89" i="2"/>
  <c r="F91" i="2"/>
  <c r="F87" i="2"/>
  <c r="E89" i="2"/>
  <c r="E63" i="2"/>
  <c r="D63" i="2"/>
  <c r="F52" i="2"/>
  <c r="F49" i="2"/>
  <c r="F48" i="2"/>
  <c r="E53" i="2"/>
  <c r="E52" i="2"/>
  <c r="E49" i="2"/>
  <c r="E48" i="2"/>
  <c r="D50" i="2"/>
  <c r="C50" i="2"/>
  <c r="E50" i="2" s="1"/>
  <c r="F41" i="2"/>
  <c r="F40" i="2"/>
  <c r="E41" i="2"/>
  <c r="E40" i="2"/>
  <c r="D43" i="2"/>
  <c r="C43" i="2"/>
  <c r="E43" i="2" s="1"/>
  <c r="E34" i="2"/>
  <c r="E32" i="2"/>
  <c r="F17" i="2"/>
  <c r="F16" i="2"/>
  <c r="F15" i="2"/>
  <c r="F14" i="2"/>
  <c r="F8" i="2"/>
  <c r="F7" i="2"/>
  <c r="F6" i="2"/>
  <c r="F5" i="2"/>
  <c r="E8" i="2"/>
  <c r="E7" i="2"/>
  <c r="E6" i="2"/>
  <c r="E5" i="2"/>
  <c r="F43" i="2" l="1"/>
  <c r="F50" i="2"/>
  <c r="E35" i="1" l="1"/>
  <c r="D35" i="1"/>
  <c r="C35" i="1"/>
  <c r="E84" i="1"/>
  <c r="E92" i="1"/>
  <c r="F92" i="1"/>
  <c r="F81" i="1"/>
  <c r="F82" i="1"/>
  <c r="F83" i="1"/>
  <c r="F80" i="1"/>
  <c r="E76" i="1"/>
  <c r="F76" i="1"/>
  <c r="F73" i="1"/>
  <c r="F74" i="1"/>
  <c r="F75" i="1"/>
  <c r="F72" i="1"/>
  <c r="F68" i="1"/>
  <c r="F59" i="1"/>
  <c r="F60" i="1"/>
  <c r="F61" i="1"/>
  <c r="F62" i="1"/>
  <c r="F63" i="1"/>
  <c r="F58" i="1"/>
  <c r="E64" i="1"/>
  <c r="F64" i="1"/>
  <c r="D133" i="1"/>
  <c r="C133" i="1"/>
  <c r="D116" i="1"/>
  <c r="E116" i="1"/>
  <c r="C116" i="1"/>
  <c r="C92" i="1"/>
  <c r="D90" i="1"/>
  <c r="D92" i="1"/>
  <c r="E90" i="1"/>
  <c r="C90" i="1"/>
  <c r="D106" i="1"/>
  <c r="C106" i="1"/>
  <c r="D64" i="1"/>
  <c r="D76" i="1"/>
  <c r="D84" i="1"/>
  <c r="F84" i="1"/>
  <c r="E97" i="1"/>
  <c r="F6" i="1"/>
  <c r="F7" i="1"/>
  <c r="F8" i="1"/>
  <c r="F9" i="1"/>
  <c r="E7" i="1"/>
  <c r="E8" i="1"/>
  <c r="E9" i="1"/>
  <c r="E6" i="1"/>
  <c r="E111" i="1"/>
  <c r="E112" i="1"/>
  <c r="E113" i="1"/>
  <c r="E114" i="1"/>
  <c r="E115" i="1"/>
  <c r="E110" i="1"/>
  <c r="E98" i="1"/>
  <c r="E99" i="1"/>
  <c r="E100" i="1"/>
  <c r="E101" i="1"/>
  <c r="E102" i="1"/>
  <c r="E103" i="1"/>
  <c r="E104" i="1"/>
  <c r="E105" i="1"/>
  <c r="E106" i="1"/>
  <c r="F89" i="1"/>
  <c r="F91" i="1"/>
  <c r="F88" i="1"/>
  <c r="F54" i="1"/>
  <c r="F53" i="1"/>
  <c r="E54" i="1"/>
  <c r="E53" i="1"/>
  <c r="F50" i="1"/>
  <c r="F49" i="1"/>
  <c r="E50" i="1"/>
  <c r="E49" i="1"/>
  <c r="C51" i="1"/>
  <c r="D51" i="1"/>
  <c r="E51" i="1"/>
  <c r="F42" i="1"/>
  <c r="F43" i="1"/>
  <c r="F41" i="1"/>
  <c r="E42" i="1"/>
  <c r="E43" i="1"/>
  <c r="E41" i="1"/>
  <c r="C44" i="1"/>
  <c r="E44" i="1"/>
  <c r="D44" i="1"/>
  <c r="D23" i="1"/>
  <c r="D22" i="1"/>
  <c r="F16" i="1"/>
  <c r="F17" i="1"/>
  <c r="F18" i="1"/>
  <c r="F15" i="1"/>
  <c r="F44" i="1"/>
  <c r="F90" i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Francová</author>
  </authors>
  <commentList>
    <comment ref="B5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Kateřina Francová:</t>
        </r>
        <r>
          <rPr>
            <sz val="9"/>
            <color indexed="81"/>
            <rFont val="Tahoma"/>
            <family val="2"/>
            <charset val="238"/>
          </rPr>
          <t xml:space="preserve">
- údaje čerpat z části I. (str. 1) výkazu FIN 2-12M
- nepatří sem pol. 413x</t>
        </r>
      </text>
    </comment>
    <comment ref="B5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Kateřina Francová:</t>
        </r>
        <r>
          <rPr>
            <sz val="9"/>
            <color indexed="81"/>
            <rFont val="Tahoma"/>
            <family val="2"/>
            <charset val="238"/>
          </rPr>
          <t xml:space="preserve">
viz pol. 41xx</t>
        </r>
      </text>
    </comment>
    <comment ref="A10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Kateřina Francová:</t>
        </r>
        <r>
          <rPr>
            <sz val="9"/>
            <color indexed="81"/>
            <rFont val="Tahoma"/>
            <family val="2"/>
            <charset val="238"/>
          </rPr>
          <t xml:space="preserve">
vyjma konsolidačních položek 534x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Francová</author>
  </authors>
  <commentList>
    <comment ref="B5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Kateřina Francová:</t>
        </r>
        <r>
          <rPr>
            <sz val="9"/>
            <color indexed="81"/>
            <rFont val="Tahoma"/>
            <family val="2"/>
            <charset val="238"/>
          </rPr>
          <t xml:space="preserve">
- údaje čerpat z části I. (str. 1) výkazu FIN 2-12M
- nepatří sem pol. 413x</t>
        </r>
      </text>
    </comment>
    <comment ref="B5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Kateřina Francová:</t>
        </r>
        <r>
          <rPr>
            <sz val="9"/>
            <color indexed="81"/>
            <rFont val="Tahoma"/>
            <family val="2"/>
            <charset val="238"/>
          </rPr>
          <t xml:space="preserve">
viz pol. 41xx</t>
        </r>
      </text>
    </comment>
    <comment ref="A99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Kateřina Francová:</t>
        </r>
        <r>
          <rPr>
            <sz val="9"/>
            <color indexed="81"/>
            <rFont val="Tahoma"/>
            <family val="2"/>
            <charset val="238"/>
          </rPr>
          <t xml:space="preserve">
vyjma konsolidačních položek 534x</t>
        </r>
      </text>
    </comment>
  </commentList>
</comments>
</file>

<file path=xl/sharedStrings.xml><?xml version="1.0" encoding="utf-8"?>
<sst xmlns="http://schemas.openxmlformats.org/spreadsheetml/2006/main" count="326" uniqueCount="129">
  <si>
    <t>Vlastní příjmy celkem</t>
  </si>
  <si>
    <t>Školství</t>
  </si>
  <si>
    <t>Kultura</t>
  </si>
  <si>
    <t>Celkem</t>
  </si>
  <si>
    <t>Meziroční index (% )</t>
  </si>
  <si>
    <t>1. Meziroční porovnání výsledků dosažených v příjmové a výdajové části rozpočtu</t>
  </si>
  <si>
    <t>Příjmy celkem po konsolidaci (ř. 4200)</t>
  </si>
  <si>
    <t>Výdaje celkem po konsolidaci (ř. 4430)</t>
  </si>
  <si>
    <t>Saldo příjmů a výdajů po konsolidaci (ř. 4440)</t>
  </si>
  <si>
    <t>Financování celkem po konsolidaci (ř. 4470)</t>
  </si>
  <si>
    <t>výsledek 
od počátku roku</t>
  </si>
  <si>
    <t>Upravený rozpočet</t>
  </si>
  <si>
    <t>%  plnění UR</t>
  </si>
  <si>
    <t>Výsledek od počátku roku</t>
  </si>
  <si>
    <t xml:space="preserve">3. Provedená rozpočtová opatření (RO) v průběhu roku. </t>
  </si>
  <si>
    <t>2.  Vývoj a plnění rozpočtu dosažených příjmů a výdajů za hodnocené období</t>
  </si>
  <si>
    <t>Výsledek 
od počátku roku</t>
  </si>
  <si>
    <t xml:space="preserve">3. Zhodnocení dosažených rozpočtových výsledků </t>
  </si>
  <si>
    <t>Běžné účty fondů ÚSC (ř. 6020)</t>
  </si>
  <si>
    <t>Běžné účty celkem (ř. 6030)</t>
  </si>
  <si>
    <t>Pokladna (ř. 6040)</t>
  </si>
  <si>
    <t>Základní běžný účet  ÚSC (ř. 6010)</t>
  </si>
  <si>
    <t>Stav ke konci vykazovaného období</t>
  </si>
  <si>
    <t xml:space="preserve">Počáteční stav k 1. 1. </t>
  </si>
  <si>
    <t>Změna stavu</t>
  </si>
  <si>
    <t>5. Tvorba vlastních příjmů a jejich rozhodujících položek v meziročním porovnání.</t>
  </si>
  <si>
    <t>Daňové příjmy (ř. 4010)</t>
  </si>
  <si>
    <t>Nedaňové příjmy (ř. 4020)</t>
  </si>
  <si>
    <t>Kapitálové příjmy (ř. 4030)</t>
  </si>
  <si>
    <t>V komentáři uvést zdůvodnění nárůstu či poklesu jednotlivých objemů a hlavní položky v rámci jednotlivých příjmových tříd.</t>
  </si>
  <si>
    <t>Přijaté transfery - před konsolidací (ř. 4040)</t>
  </si>
  <si>
    <t>Označení a účel poskytnuté dotace</t>
  </si>
  <si>
    <t xml:space="preserve">Ukazatel rozpočtu   
             </t>
  </si>
  <si>
    <t xml:space="preserve">Název   
     </t>
  </si>
  <si>
    <t xml:space="preserve">Celkem </t>
  </si>
  <si>
    <t>v tom:</t>
  </si>
  <si>
    <t>Neinvestiční transfery (pol. 41xx)</t>
  </si>
  <si>
    <t>Investiční transfery (pol. 42xx)</t>
  </si>
  <si>
    <t>účelový znak</t>
  </si>
  <si>
    <t>Kapitálové výdaje (ř. 4220)</t>
  </si>
  <si>
    <t>Běžné výdaje před konsolidací (ř. 4210)</t>
  </si>
  <si>
    <t>Konsolidace (běžných) výdajů (ř. 4250)</t>
  </si>
  <si>
    <t>V komentáři popsat zejména konkrétní vlivy na změnu (nárůst či pokles) běžných a kapitálových výdajů, např. ve vazbě na přijaté dotace, dále uvést nejvýznamnější výdajové položky ovlivňující dosaženou skutečnost.</t>
  </si>
  <si>
    <t>Název</t>
  </si>
  <si>
    <t>Neinv.transf.soukromopráv.subjektům</t>
  </si>
  <si>
    <t>Neinvestiční transfery obyvatelstvu</t>
  </si>
  <si>
    <t>Neinvestiční půjčené prostředky</t>
  </si>
  <si>
    <t>Neinvestiční převody Národnímu fondu</t>
  </si>
  <si>
    <t>Ostatní neinvestiční výdaje</t>
  </si>
  <si>
    <t>Neinv.transf. veřejnopráv.subjektům…</t>
  </si>
  <si>
    <t>Investiční nákupy a související výdaje</t>
  </si>
  <si>
    <t>Platy a související výdaje</t>
  </si>
  <si>
    <t>Nákup akcií a majetkových podílů …</t>
  </si>
  <si>
    <t>Investiční transfery</t>
  </si>
  <si>
    <t>Investiční půjčené prostředky</t>
  </si>
  <si>
    <t>Investiční převody Národnímu fondu</t>
  </si>
  <si>
    <t>Ostatní kapitálové výdaje</t>
  </si>
  <si>
    <t>Seskupení položek</t>
  </si>
  <si>
    <t>Účel dotace:</t>
  </si>
  <si>
    <t>Objem přijaté dotace a její poskytovatel:</t>
  </si>
  <si>
    <t>Objem nespotřebované dotace určené k převodu do následujího roku:</t>
  </si>
  <si>
    <t>počet PO</t>
  </si>
  <si>
    <t xml:space="preserve">Odvětví </t>
  </si>
  <si>
    <t>Zdravotnictví</t>
  </si>
  <si>
    <t>Sociální věci</t>
  </si>
  <si>
    <t>Cestovní ruch</t>
  </si>
  <si>
    <t>Doprava</t>
  </si>
  <si>
    <t>Ostatní odvětví</t>
  </si>
  <si>
    <t xml:space="preserve">Uvést komentář jen, pokud došlo k těmto změnám a za předpokladu jejich dopadu do hospodaření. </t>
  </si>
  <si>
    <t>6. Hodnocení poskytnutých transferů, jejich rozsah, struktura a meziroční srovnání.</t>
  </si>
  <si>
    <t xml:space="preserve">7. Analýza výdajové stránky rozpočtu. </t>
  </si>
  <si>
    <t xml:space="preserve">9. Hospodaření zřizovaných příspěvkových organizací.
</t>
  </si>
  <si>
    <t>10. Organizační a metodické změny, které ovlivnily hospodaření celého roku.</t>
  </si>
  <si>
    <t xml:space="preserve">11. Výkyvy ve vývoji finančního hospodaření  v průběhu hodnoceného roku. </t>
  </si>
  <si>
    <t>% plnění UR</t>
  </si>
  <si>
    <t>V případě větších meziročních rozdílů uvést hlavní důvody změn (nárůstu, poklesu) příjmů nebo výdajů.</t>
  </si>
  <si>
    <t>A) Analýza běžných výdajů</t>
  </si>
  <si>
    <t>B) Analýza kapitálových výdajů</t>
  </si>
  <si>
    <t>Schválený rozpočet (SR)</t>
  </si>
  <si>
    <t>Upravený rozpočet (UR)</t>
  </si>
  <si>
    <t>Uvést komentář jen, pokud došlo k těmto výkyvům  a za předpokladu jejich dopadu do UR a jeho plnění.</t>
  </si>
  <si>
    <t>Neinv.transf.a souvis.platby do zahr.</t>
  </si>
  <si>
    <t>8. Informace o čerpání prostředků poskytnutých na řešení následků živelních katastrof, případně jiných mimořádných událostí.</t>
  </si>
  <si>
    <t>Objem provedených RO na straně výdajů (rozdíl mezi SR a UR):</t>
  </si>
  <si>
    <t>Objem provedených RO na straně příjmů (rozdíl mezi SR a UR):</t>
  </si>
  <si>
    <t>V komentáři budou uvedeny významné vlivy, které vyvolaly nutnost provádět změny rozpočtu, například zapojení zůstatku z minulých let, zapojení přijatých dotací, přijaté úvěry, apod.</t>
  </si>
  <si>
    <t xml:space="preserve">Schválený rozpočet byl upraven rozpočtovými opatřeními v celkovém počtu: </t>
  </si>
  <si>
    <t>položka</t>
  </si>
  <si>
    <t xml:space="preserve">B) Přijaté transfery v rámci souhrnného dotačního vztahu                     </t>
  </si>
  <si>
    <r>
      <t xml:space="preserve">A) Přijaté transfery ze státního rozpočtu, státních fondů a regionálních rad 
    </t>
    </r>
    <r>
      <rPr>
        <sz val="11"/>
        <color indexed="8"/>
        <rFont val="Times New Roman"/>
        <family val="1"/>
        <charset val="238"/>
      </rPr>
      <t xml:space="preserve">(část IX. - Výkazu FIN 2-12 M)         </t>
    </r>
    <r>
      <rPr>
        <sz val="10"/>
        <color indexed="8"/>
        <rFont val="Times New Roman"/>
        <family val="1"/>
        <charset val="238"/>
      </rPr>
      <t xml:space="preserve"> </t>
    </r>
  </si>
  <si>
    <r>
      <t xml:space="preserve">D) Ostatní přijaté transfery 
    </t>
    </r>
    <r>
      <rPr>
        <sz val="11"/>
        <color indexed="8"/>
        <rFont val="Times New Roman"/>
        <family val="1"/>
        <charset val="238"/>
      </rPr>
      <t>(např. pol. 415x  - strana 1 - Výkazu FIN 2-12 M)</t>
    </r>
    <r>
      <rPr>
        <i/>
        <sz val="11"/>
        <color indexed="8"/>
        <rFont val="Times New Roman"/>
        <family val="1"/>
        <charset val="238"/>
      </rPr>
      <t xml:space="preserve">         </t>
    </r>
  </si>
  <si>
    <r>
      <t xml:space="preserve">C) Přijaté transfery z rozpočtu kraje 
     </t>
    </r>
    <r>
      <rPr>
        <sz val="11"/>
        <color indexed="8"/>
        <rFont val="Times New Roman"/>
        <family val="1"/>
        <charset val="238"/>
      </rPr>
      <t xml:space="preserve">(pol. 4122 a 4222 - strana 1 - Výkazu FIN 2-12 M) </t>
    </r>
  </si>
  <si>
    <t>Neinvestiční nákupy a související výdaje</t>
  </si>
  <si>
    <t>Konsolidace příjmů (ř. 4060)</t>
  </si>
  <si>
    <t xml:space="preserve">Hodnotící zpráva za rok 2019 za (obec, město, DSO):  
 </t>
  </si>
  <si>
    <t>Uvést hlavní faktory, které měly vliv na vývoj salda hospodaření v uplynulých letech; okomentovat výsledek hospodaření za hodnocený rok.</t>
  </si>
  <si>
    <r>
      <t xml:space="preserve">Přijaté transfery po konsolidaci </t>
    </r>
    <r>
      <rPr>
        <sz val="10"/>
        <color indexed="8"/>
        <rFont val="Times New Roman"/>
        <family val="1"/>
        <charset val="238"/>
      </rPr>
      <t>(ř.4040-ř.4060)</t>
    </r>
  </si>
  <si>
    <t>Rozdíl 
2019-2018</t>
  </si>
  <si>
    <t>Neinvestiční přijaté transfery ze SR v rámci SDV</t>
  </si>
  <si>
    <t>Běžné výdaje po konsolidaci (ř.4210-ř.4250)</t>
  </si>
  <si>
    <t>Zpracoval:</t>
  </si>
  <si>
    <t>Telefon:</t>
  </si>
  <si>
    <t>Razítko:</t>
  </si>
  <si>
    <t>Datum:</t>
  </si>
  <si>
    <t>4. Stavy a změny na bankovních účtech a v pokladně v roce 2019</t>
  </si>
  <si>
    <t xml:space="preserve">výsledek hospodaření (zisk/ztráta) 
</t>
  </si>
  <si>
    <t>Podkladem pro hodnocení výsledků hospodaření je zejména výkaz FIN 2-12M za období leden až prosinec a další údaje, které jsou předmětem účetnictví. V závorkách jsou uvedena čísla řádků výkazu FIN 2-12 M, a to částí IV. - VI. a  IX.,  ze kterých se tyto údaje také čerpají (údaje se uvádějí v tis. Kč).</t>
  </si>
  <si>
    <t xml:space="preserve">4. Stavy a změny na bankovních účtech a v pokladně v roce 2019 </t>
  </si>
  <si>
    <t xml:space="preserve">Celkem přijato 
v roce 2018 
</t>
  </si>
  <si>
    <t xml:space="preserve">Celkem přijato 
v roce 2019 
</t>
  </si>
  <si>
    <t xml:space="preserve">Hodnotící zpráva za rok 2019 za obec Haškovcova Lhota:  
 </t>
  </si>
  <si>
    <t>Schválený rozpočet byl upraven rozpočtovými opatřeními v celkovém počtu: 5</t>
  </si>
  <si>
    <t>Objem provedených RO na straně příjmů (rozdíl mezi SR a UR): 80,93</t>
  </si>
  <si>
    <t>Objem provedených RO na straně výdajů (rozdíl mezi SR a UR): 989,7</t>
  </si>
  <si>
    <t>1.RO provedeno z  důvodu zvýšení příjmů obce z neinvestiční dotace na činnost místní správy o 4 500,- Kč a obec obdržela dotaci na volby do Evropského parlamentu ve výši 29 000,- Kč. K provedení opravy příjezdové cesty a výměny žlabů ve vsi je třeba navýšit výdaje na položce 2212 o 660 000,- Kč. 2. RO bylo provedeno z důvodu navýšení výdajů na položce 3399 Ostatní záležitosti kultury, církví a sdělovacích prostředků o 15 000,- Kč. Navýšení je pro zabezpečení účasti zástupců obce na srazu Lhot. 3. RObylo provedeno z důvodu navýšení příjmů za pronájem vodohospodářského majetku obce a zvýšení výdajů na pěstební činnost, opravy a udržování silnic, opravy veřejného osvětlení, prohlídky kanalizace u bytovek a finanční vypořádání minulých let, což byla vratka prostředků za volby do obecních zastupitelstev. 4. a 5. RO bylo provedeno z důvodu úpravy rozpočtu ke skutečným výdajům na konci roku 2019.</t>
  </si>
  <si>
    <t xml:space="preserve">V minulých letech byl rozpočet obce vždy výrazně přebytkový. Vyšší výdaje byly způsobeny potřebou opravy příjezdové komunikace v majetku obce, aby bylo možno přivézt do obcfe aspoň ty autobusy, které vozí děti do škol. </t>
  </si>
  <si>
    <t>Pokles nedaňových příjmů byl způsoben nžšími výnosy z pěstební činnosti. Kůrovcové dřevo nebylo možno prodat jako v dřívějších letech.</t>
  </si>
  <si>
    <t>Dotace na volby prezidenta ČR</t>
  </si>
  <si>
    <t>Dotace na volby do Senátu PČR a do obecních zastupitelstev obcí</t>
  </si>
  <si>
    <t>Volby do Evropského parlamentu</t>
  </si>
  <si>
    <t>Viz výše.</t>
  </si>
  <si>
    <t>Objem přijaté dotace a její poskytovatel: 0</t>
  </si>
  <si>
    <t>Účel dotace: -</t>
  </si>
  <si>
    <t>Objem nespotřebované dotace určené k převodu do následujího roku: 0</t>
  </si>
  <si>
    <t>Nebyly.</t>
  </si>
  <si>
    <t>Zpracoval: Ing. Zdeněk Kočí</t>
  </si>
  <si>
    <t>Telefon: + 420 724 192 065</t>
  </si>
  <si>
    <t>Datum: 10.2.2020</t>
  </si>
  <si>
    <t xml:space="preserve">K nárůstu výdajů došlo v důsledku nutnosti opravy příjezdové komunikace do obce, aby mohl do obce zajíždět autobus. S tím byla spojena oprava odtokových žlabů v celé obci, tak aby se snížily náklady na tyto akce.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</si>
</sst>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6" fillId="0" borderId="3" xfId="0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/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9" fillId="0" borderId="5" xfId="0" applyFont="1" applyBorder="1" applyAlignment="1">
      <alignment vertical="center"/>
    </xf>
    <xf numFmtId="2" fontId="9" fillId="0" borderId="7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2" xfId="0" applyBorder="1" applyAlignment="1"/>
    <xf numFmtId="0" fontId="9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4" fontId="9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4"/>
  <sheetViews>
    <sheetView zoomScaleNormal="100" workbookViewId="0">
      <selection activeCell="A2" sqref="A2:F2"/>
    </sheetView>
  </sheetViews>
  <sheetFormatPr defaultRowHeight="15" x14ac:dyDescent="0.25"/>
  <cols>
    <col min="1" max="1" width="9.5703125" style="4" customWidth="1"/>
    <col min="2" max="2" width="32.140625" style="4" customWidth="1"/>
    <col min="3" max="3" width="14" style="4" customWidth="1"/>
    <col min="4" max="6" width="15.7109375" style="4" customWidth="1"/>
    <col min="7" max="7" width="10" style="4" customWidth="1"/>
    <col min="8" max="16384" width="9.140625" style="4"/>
  </cols>
  <sheetData>
    <row r="1" spans="1:7" ht="51" customHeight="1" x14ac:dyDescent="0.25">
      <c r="A1" s="125" t="s">
        <v>94</v>
      </c>
      <c r="B1" s="125"/>
      <c r="C1" s="125"/>
      <c r="D1" s="125"/>
      <c r="E1" s="125"/>
      <c r="F1" s="125"/>
      <c r="G1" s="3"/>
    </row>
    <row r="2" spans="1:7" ht="49.5" customHeight="1" x14ac:dyDescent="0.25">
      <c r="A2" s="126" t="s">
        <v>106</v>
      </c>
      <c r="B2" s="126"/>
      <c r="C2" s="126"/>
      <c r="D2" s="126"/>
      <c r="E2" s="126"/>
      <c r="F2" s="126"/>
      <c r="G2" s="5"/>
    </row>
    <row r="3" spans="1:7" ht="24" customHeight="1" x14ac:dyDescent="0.25">
      <c r="A3" s="107" t="s">
        <v>5</v>
      </c>
      <c r="B3" s="102"/>
      <c r="C3" s="101"/>
      <c r="D3" s="101"/>
      <c r="E3" s="101"/>
      <c r="F3" s="28"/>
      <c r="G3" s="6"/>
    </row>
    <row r="4" spans="1:7" ht="15" customHeight="1" x14ac:dyDescent="0.25">
      <c r="A4" s="85" t="s">
        <v>32</v>
      </c>
      <c r="B4" s="86"/>
      <c r="C4" s="12">
        <v>2018</v>
      </c>
      <c r="D4" s="12">
        <v>2019</v>
      </c>
      <c r="E4" s="98" t="s">
        <v>97</v>
      </c>
      <c r="F4" s="98" t="s">
        <v>4</v>
      </c>
      <c r="G4" s="7"/>
    </row>
    <row r="5" spans="1:7" ht="47.25" customHeight="1" x14ac:dyDescent="0.25">
      <c r="A5" s="87"/>
      <c r="B5" s="88"/>
      <c r="C5" s="2" t="s">
        <v>16</v>
      </c>
      <c r="D5" s="2" t="s">
        <v>16</v>
      </c>
      <c r="E5" s="99"/>
      <c r="F5" s="99"/>
      <c r="G5" s="7"/>
    </row>
    <row r="6" spans="1:7" ht="15" customHeight="1" x14ac:dyDescent="0.25">
      <c r="A6" s="82" t="s">
        <v>6</v>
      </c>
      <c r="B6" s="89"/>
      <c r="C6" s="10"/>
      <c r="D6" s="10"/>
      <c r="E6" s="10">
        <f>D6-C6</f>
        <v>0</v>
      </c>
      <c r="F6" s="10" t="e">
        <f>D6/C6*100</f>
        <v>#DIV/0!</v>
      </c>
      <c r="G6" s="7"/>
    </row>
    <row r="7" spans="1:7" ht="15" customHeight="1" x14ac:dyDescent="0.25">
      <c r="A7" s="82" t="s">
        <v>7</v>
      </c>
      <c r="B7" s="89"/>
      <c r="C7" s="10"/>
      <c r="D7" s="10"/>
      <c r="E7" s="10">
        <f>D7-C7</f>
        <v>0</v>
      </c>
      <c r="F7" s="10" t="e">
        <f>D7/C7*100</f>
        <v>#DIV/0!</v>
      </c>
      <c r="G7" s="7"/>
    </row>
    <row r="8" spans="1:7" ht="15" customHeight="1" x14ac:dyDescent="0.25">
      <c r="A8" s="82" t="s">
        <v>8</v>
      </c>
      <c r="B8" s="89"/>
      <c r="C8" s="10"/>
      <c r="D8" s="10"/>
      <c r="E8" s="10">
        <f>D8-C8</f>
        <v>0</v>
      </c>
      <c r="F8" s="10" t="e">
        <f>D8/C8*100</f>
        <v>#DIV/0!</v>
      </c>
      <c r="G8" s="7"/>
    </row>
    <row r="9" spans="1:7" ht="15" customHeight="1" x14ac:dyDescent="0.25">
      <c r="A9" s="82" t="s">
        <v>9</v>
      </c>
      <c r="B9" s="89"/>
      <c r="C9" s="10"/>
      <c r="D9" s="10"/>
      <c r="E9" s="10">
        <f>D9-C9</f>
        <v>0</v>
      </c>
      <c r="F9" s="10" t="e">
        <f>D9/C9*100</f>
        <v>#DIV/0!</v>
      </c>
      <c r="G9" s="7"/>
    </row>
    <row r="10" spans="1:7" ht="39" customHeight="1" x14ac:dyDescent="0.25">
      <c r="A10" s="77" t="s">
        <v>75</v>
      </c>
      <c r="B10" s="77"/>
      <c r="C10" s="77"/>
      <c r="D10" s="77"/>
      <c r="E10" s="77"/>
      <c r="F10" s="77"/>
    </row>
    <row r="11" spans="1:7" ht="24" customHeight="1" x14ac:dyDescent="0.25">
      <c r="A11" s="107" t="s">
        <v>15</v>
      </c>
      <c r="B11" s="102"/>
      <c r="C11" s="101"/>
      <c r="D11" s="101"/>
      <c r="E11" s="101"/>
      <c r="F11" s="28"/>
    </row>
    <row r="12" spans="1:7" ht="15" customHeight="1" x14ac:dyDescent="0.25">
      <c r="A12" s="15"/>
      <c r="B12" s="15"/>
      <c r="C12" s="110">
        <v>2019</v>
      </c>
      <c r="D12" s="111"/>
      <c r="E12" s="111"/>
      <c r="F12" s="112"/>
    </row>
    <row r="13" spans="1:7" ht="47.25" customHeight="1" x14ac:dyDescent="0.25">
      <c r="A13" s="85" t="s">
        <v>32</v>
      </c>
      <c r="B13" s="86"/>
      <c r="C13" s="2" t="s">
        <v>78</v>
      </c>
      <c r="D13" s="16" t="s">
        <v>79</v>
      </c>
      <c r="E13" s="98" t="s">
        <v>13</v>
      </c>
      <c r="F13" s="98" t="s">
        <v>12</v>
      </c>
    </row>
    <row r="14" spans="1:7" ht="45.75" hidden="1" customHeight="1" x14ac:dyDescent="0.25">
      <c r="A14" s="87"/>
      <c r="B14" s="88"/>
      <c r="C14" s="2" t="s">
        <v>10</v>
      </c>
      <c r="D14" s="2" t="s">
        <v>10</v>
      </c>
      <c r="E14" s="99"/>
      <c r="F14" s="99"/>
    </row>
    <row r="15" spans="1:7" ht="15" customHeight="1" x14ac:dyDescent="0.25">
      <c r="A15" s="82" t="s">
        <v>6</v>
      </c>
      <c r="B15" s="89"/>
      <c r="C15" s="10"/>
      <c r="D15" s="10"/>
      <c r="E15" s="10"/>
      <c r="F15" s="10" t="e">
        <f>E15/D15*100</f>
        <v>#DIV/0!</v>
      </c>
    </row>
    <row r="16" spans="1:7" ht="15" customHeight="1" x14ac:dyDescent="0.25">
      <c r="A16" s="82" t="s">
        <v>7</v>
      </c>
      <c r="B16" s="89"/>
      <c r="C16" s="10"/>
      <c r="D16" s="10"/>
      <c r="E16" s="10"/>
      <c r="F16" s="10" t="e">
        <f>E16/D16*100</f>
        <v>#DIV/0!</v>
      </c>
    </row>
    <row r="17" spans="1:6" ht="15" customHeight="1" x14ac:dyDescent="0.25">
      <c r="A17" s="82" t="s">
        <v>8</v>
      </c>
      <c r="B17" s="89"/>
      <c r="C17" s="10"/>
      <c r="D17" s="10"/>
      <c r="E17" s="10"/>
      <c r="F17" s="10" t="e">
        <f>E17/D17*100</f>
        <v>#DIV/0!</v>
      </c>
    </row>
    <row r="18" spans="1:6" ht="15" customHeight="1" x14ac:dyDescent="0.25">
      <c r="A18" s="82" t="s">
        <v>9</v>
      </c>
      <c r="B18" s="89"/>
      <c r="C18" s="10"/>
      <c r="D18" s="10"/>
      <c r="E18" s="10"/>
      <c r="F18" s="10" t="e">
        <f>E18/D18*100</f>
        <v>#DIV/0!</v>
      </c>
    </row>
    <row r="19" spans="1:6" ht="14.25" customHeight="1" x14ac:dyDescent="0.25"/>
    <row r="20" spans="1:6" ht="24" customHeight="1" x14ac:dyDescent="0.25">
      <c r="A20" s="8" t="s">
        <v>14</v>
      </c>
    </row>
    <row r="21" spans="1:6" x14ac:dyDescent="0.25">
      <c r="A21" s="4" t="s">
        <v>86</v>
      </c>
    </row>
    <row r="22" spans="1:6" ht="15" customHeight="1" x14ac:dyDescent="0.25">
      <c r="A22" s="4" t="s">
        <v>84</v>
      </c>
      <c r="D22" s="41">
        <f>D15-C15</f>
        <v>0</v>
      </c>
    </row>
    <row r="23" spans="1:6" ht="15" customHeight="1" x14ac:dyDescent="0.25">
      <c r="A23" s="4" t="s">
        <v>83</v>
      </c>
      <c r="D23" s="41">
        <f>D16-C16</f>
        <v>0</v>
      </c>
    </row>
    <row r="24" spans="1:6" ht="53.25" customHeight="1" x14ac:dyDescent="0.25">
      <c r="A24" s="127" t="s">
        <v>85</v>
      </c>
      <c r="B24" s="76"/>
      <c r="C24" s="76"/>
      <c r="D24" s="76"/>
      <c r="E24" s="76"/>
      <c r="F24" s="76"/>
    </row>
    <row r="25" spans="1:6" ht="24" customHeight="1" x14ac:dyDescent="0.25">
      <c r="A25" s="107" t="s">
        <v>17</v>
      </c>
      <c r="B25" s="102"/>
      <c r="C25" s="102"/>
      <c r="D25" s="101"/>
      <c r="E25" s="101"/>
      <c r="F25" s="28"/>
    </row>
    <row r="26" spans="1:6" ht="15" customHeight="1" x14ac:dyDescent="0.25">
      <c r="A26" s="85" t="s">
        <v>32</v>
      </c>
      <c r="B26" s="117"/>
      <c r="C26" s="118"/>
      <c r="D26" s="12">
        <v>2018</v>
      </c>
      <c r="E26" s="18">
        <v>2019</v>
      </c>
      <c r="F26" s="18">
        <v>2019</v>
      </c>
    </row>
    <row r="27" spans="1:6" ht="47.25" customHeight="1" x14ac:dyDescent="0.25">
      <c r="A27" s="87"/>
      <c r="B27" s="119"/>
      <c r="C27" s="120"/>
      <c r="D27" s="16" t="s">
        <v>16</v>
      </c>
      <c r="E27" s="2" t="s">
        <v>11</v>
      </c>
      <c r="F27" s="2" t="s">
        <v>16</v>
      </c>
    </row>
    <row r="28" spans="1:6" ht="15" customHeight="1" x14ac:dyDescent="0.25">
      <c r="A28" s="121" t="s">
        <v>8</v>
      </c>
      <c r="B28" s="122"/>
      <c r="C28" s="123"/>
      <c r="D28" s="46"/>
      <c r="E28" s="17"/>
      <c r="F28" s="17"/>
    </row>
    <row r="29" spans="1:6" ht="60.75" customHeight="1" x14ac:dyDescent="0.25">
      <c r="A29" s="77" t="s">
        <v>95</v>
      </c>
      <c r="B29" s="77"/>
      <c r="C29" s="77"/>
      <c r="D29" s="77"/>
      <c r="E29" s="77"/>
      <c r="F29" s="77"/>
    </row>
    <row r="30" spans="1:6" ht="24" customHeight="1" x14ac:dyDescent="0.25">
      <c r="A30" s="124" t="s">
        <v>104</v>
      </c>
      <c r="B30" s="101"/>
      <c r="C30" s="101"/>
      <c r="D30" s="101"/>
      <c r="E30" s="101"/>
      <c r="F30" s="28"/>
    </row>
    <row r="31" spans="1:6" ht="29.25" customHeight="1" x14ac:dyDescent="0.25">
      <c r="A31" s="85" t="s">
        <v>33</v>
      </c>
      <c r="B31" s="86"/>
      <c r="C31" s="115" t="s">
        <v>23</v>
      </c>
      <c r="D31" s="115" t="s">
        <v>22</v>
      </c>
      <c r="E31" s="115" t="s">
        <v>24</v>
      </c>
      <c r="F31" s="13"/>
    </row>
    <row r="32" spans="1:6" ht="29.25" customHeight="1" x14ac:dyDescent="0.25">
      <c r="A32" s="87"/>
      <c r="B32" s="88"/>
      <c r="C32" s="116"/>
      <c r="D32" s="116"/>
      <c r="E32" s="116"/>
      <c r="F32" s="13"/>
    </row>
    <row r="33" spans="1:6" x14ac:dyDescent="0.25">
      <c r="A33" s="1" t="s">
        <v>21</v>
      </c>
      <c r="B33" s="1"/>
      <c r="C33" s="10"/>
      <c r="D33" s="10"/>
      <c r="E33" s="10"/>
    </row>
    <row r="34" spans="1:6" x14ac:dyDescent="0.25">
      <c r="A34" s="1" t="s">
        <v>18</v>
      </c>
      <c r="B34" s="1"/>
      <c r="C34" s="10"/>
      <c r="D34" s="10"/>
      <c r="E34" s="10"/>
    </row>
    <row r="35" spans="1:6" x14ac:dyDescent="0.25">
      <c r="A35" s="35" t="s">
        <v>19</v>
      </c>
      <c r="B35" s="35"/>
      <c r="C35" s="27">
        <f>SUM(C33:C34)</f>
        <v>0</v>
      </c>
      <c r="D35" s="27">
        <f>SUM(D33:D34)</f>
        <v>0</v>
      </c>
      <c r="E35" s="27">
        <f>SUM(E33:E34)</f>
        <v>0</v>
      </c>
    </row>
    <row r="36" spans="1:6" x14ac:dyDescent="0.25">
      <c r="A36" s="1" t="s">
        <v>20</v>
      </c>
      <c r="B36" s="1"/>
      <c r="C36" s="10"/>
      <c r="D36" s="10"/>
      <c r="E36" s="10"/>
    </row>
    <row r="37" spans="1:6" ht="21.75" customHeight="1" x14ac:dyDescent="0.25"/>
    <row r="38" spans="1:6" ht="24" customHeight="1" x14ac:dyDescent="0.25">
      <c r="A38" s="8" t="s">
        <v>25</v>
      </c>
      <c r="F38" s="28"/>
    </row>
    <row r="39" spans="1:6" ht="15" customHeight="1" x14ac:dyDescent="0.25">
      <c r="A39" s="85" t="s">
        <v>32</v>
      </c>
      <c r="B39" s="86"/>
      <c r="C39" s="12">
        <v>2018</v>
      </c>
      <c r="D39" s="12">
        <v>2019</v>
      </c>
      <c r="E39" s="98" t="s">
        <v>97</v>
      </c>
      <c r="F39" s="98" t="s">
        <v>4</v>
      </c>
    </row>
    <row r="40" spans="1:6" ht="30" customHeight="1" x14ac:dyDescent="0.25">
      <c r="A40" s="87"/>
      <c r="B40" s="88"/>
      <c r="C40" s="2" t="s">
        <v>16</v>
      </c>
      <c r="D40" s="2" t="s">
        <v>16</v>
      </c>
      <c r="E40" s="99"/>
      <c r="F40" s="99"/>
    </row>
    <row r="41" spans="1:6" x14ac:dyDescent="0.25">
      <c r="A41" s="82" t="s">
        <v>26</v>
      </c>
      <c r="B41" s="89"/>
      <c r="C41" s="10"/>
      <c r="D41" s="10"/>
      <c r="E41" s="10">
        <f>D41-C41</f>
        <v>0</v>
      </c>
      <c r="F41" s="10" t="e">
        <f>D41/C41*100</f>
        <v>#DIV/0!</v>
      </c>
    </row>
    <row r="42" spans="1:6" x14ac:dyDescent="0.25">
      <c r="A42" s="82" t="s">
        <v>27</v>
      </c>
      <c r="B42" s="89"/>
      <c r="C42" s="10"/>
      <c r="D42" s="10"/>
      <c r="E42" s="10">
        <f>D42-C42</f>
        <v>0</v>
      </c>
      <c r="F42" s="10" t="e">
        <f>D42/C42*100</f>
        <v>#DIV/0!</v>
      </c>
    </row>
    <row r="43" spans="1:6" x14ac:dyDescent="0.25">
      <c r="A43" s="82" t="s">
        <v>28</v>
      </c>
      <c r="B43" s="89"/>
      <c r="C43" s="10"/>
      <c r="D43" s="10"/>
      <c r="E43" s="10">
        <f>D43-C43</f>
        <v>0</v>
      </c>
      <c r="F43" s="10" t="e">
        <f>D43/C43*100</f>
        <v>#DIV/0!</v>
      </c>
    </row>
    <row r="44" spans="1:6" x14ac:dyDescent="0.25">
      <c r="A44" s="113" t="s">
        <v>0</v>
      </c>
      <c r="B44" s="114"/>
      <c r="C44" s="27">
        <f>SUM(C41:C43)</f>
        <v>0</v>
      </c>
      <c r="D44" s="27">
        <f>SUM(D41:D43)</f>
        <v>0</v>
      </c>
      <c r="E44" s="27">
        <f>D44-C44</f>
        <v>0</v>
      </c>
      <c r="F44" s="27" t="e">
        <f>D44/C44*100</f>
        <v>#DIV/0!</v>
      </c>
    </row>
    <row r="45" spans="1:6" ht="41.25" customHeight="1" x14ac:dyDescent="0.25">
      <c r="A45" s="96" t="s">
        <v>29</v>
      </c>
      <c r="B45" s="96"/>
      <c r="C45" s="96"/>
      <c r="D45" s="96"/>
      <c r="E45" s="96"/>
      <c r="F45" s="96"/>
    </row>
    <row r="46" spans="1:6" ht="24" customHeight="1" x14ac:dyDescent="0.25">
      <c r="A46" s="8" t="s">
        <v>69</v>
      </c>
      <c r="F46" s="28"/>
    </row>
    <row r="47" spans="1:6" ht="30" customHeight="1" x14ac:dyDescent="0.25">
      <c r="A47" s="85" t="s">
        <v>32</v>
      </c>
      <c r="B47" s="86"/>
      <c r="C47" s="12">
        <v>2018</v>
      </c>
      <c r="D47" s="12">
        <v>2019</v>
      </c>
      <c r="E47" s="98" t="s">
        <v>97</v>
      </c>
      <c r="F47" s="98" t="s">
        <v>4</v>
      </c>
    </row>
    <row r="48" spans="1:6" ht="30" customHeight="1" x14ac:dyDescent="0.25">
      <c r="A48" s="87"/>
      <c r="B48" s="88"/>
      <c r="C48" s="21" t="s">
        <v>16</v>
      </c>
      <c r="D48" s="21" t="s">
        <v>16</v>
      </c>
      <c r="E48" s="99"/>
      <c r="F48" s="99"/>
    </row>
    <row r="49" spans="1:6" ht="15" customHeight="1" x14ac:dyDescent="0.25">
      <c r="A49" s="22" t="s">
        <v>30</v>
      </c>
      <c r="B49" s="36"/>
      <c r="C49" s="42"/>
      <c r="D49" s="24"/>
      <c r="E49" s="42">
        <f>D49-C49</f>
        <v>0</v>
      </c>
      <c r="F49" s="42" t="e">
        <f>D49/C49*100</f>
        <v>#DIV/0!</v>
      </c>
    </row>
    <row r="50" spans="1:6" ht="15" customHeight="1" x14ac:dyDescent="0.25">
      <c r="A50" s="29" t="s">
        <v>93</v>
      </c>
      <c r="B50" s="37"/>
      <c r="C50" s="10"/>
      <c r="D50" s="30"/>
      <c r="E50" s="42">
        <f>D50-C50</f>
        <v>0</v>
      </c>
      <c r="F50" s="42" t="e">
        <f>D50/C50*100</f>
        <v>#DIV/0!</v>
      </c>
    </row>
    <row r="51" spans="1:6" ht="15" customHeight="1" x14ac:dyDescent="0.25">
      <c r="A51" s="39" t="s">
        <v>96</v>
      </c>
      <c r="B51" s="37"/>
      <c r="C51" s="43">
        <f>C49-C50</f>
        <v>0</v>
      </c>
      <c r="D51" s="27">
        <f>D49-D50</f>
        <v>0</v>
      </c>
      <c r="E51" s="27">
        <f>D51-C51</f>
        <v>0</v>
      </c>
      <c r="F51" s="27" t="e">
        <f>D51/C51*100</f>
        <v>#DIV/0!</v>
      </c>
    </row>
    <row r="52" spans="1:6" ht="15" customHeight="1" x14ac:dyDescent="0.25">
      <c r="A52" s="109" t="s">
        <v>35</v>
      </c>
      <c r="B52" s="102"/>
      <c r="C52" s="50"/>
      <c r="D52" s="50"/>
      <c r="E52" s="50"/>
      <c r="F52" s="40"/>
    </row>
    <row r="53" spans="1:6" ht="15" customHeight="1" x14ac:dyDescent="0.25">
      <c r="A53" s="29" t="s">
        <v>36</v>
      </c>
      <c r="B53" s="37"/>
      <c r="C53" s="10"/>
      <c r="D53" s="30"/>
      <c r="E53" s="42">
        <f>D53-C53</f>
        <v>0</v>
      </c>
      <c r="F53" s="42" t="e">
        <f>D53/C53*100</f>
        <v>#DIV/0!</v>
      </c>
    </row>
    <row r="54" spans="1:6" ht="15" customHeight="1" x14ac:dyDescent="0.25">
      <c r="A54" s="23" t="s">
        <v>37</v>
      </c>
      <c r="B54" s="38"/>
      <c r="C54" s="51"/>
      <c r="D54" s="26"/>
      <c r="E54" s="10">
        <f>D54-C54</f>
        <v>0</v>
      </c>
      <c r="F54" s="10" t="e">
        <f>D54/C54*100</f>
        <v>#DIV/0!</v>
      </c>
    </row>
    <row r="55" spans="1:6" ht="11.25" customHeight="1" x14ac:dyDescent="0.25">
      <c r="A55" s="8"/>
    </row>
    <row r="56" spans="1:6" ht="33.75" customHeight="1" x14ac:dyDescent="0.25">
      <c r="A56" s="100" t="s">
        <v>89</v>
      </c>
      <c r="B56" s="101"/>
      <c r="C56" s="101"/>
      <c r="D56" s="101"/>
      <c r="E56" s="102"/>
      <c r="F56" s="102"/>
    </row>
    <row r="57" spans="1:6" ht="47.25" customHeight="1" x14ac:dyDescent="0.25">
      <c r="A57" s="2" t="s">
        <v>38</v>
      </c>
      <c r="B57" s="105" t="s">
        <v>31</v>
      </c>
      <c r="C57" s="105"/>
      <c r="D57" s="71" t="s">
        <v>108</v>
      </c>
      <c r="E57" s="65" t="s">
        <v>109</v>
      </c>
      <c r="F57" s="57" t="s">
        <v>4</v>
      </c>
    </row>
    <row r="58" spans="1:6" x14ac:dyDescent="0.25">
      <c r="A58" s="52"/>
      <c r="B58" s="84"/>
      <c r="C58" s="84"/>
      <c r="D58" s="44"/>
      <c r="E58" s="58"/>
      <c r="F58" s="42" t="e">
        <f>E58/D58*100</f>
        <v>#DIV/0!</v>
      </c>
    </row>
    <row r="59" spans="1:6" x14ac:dyDescent="0.25">
      <c r="A59" s="52"/>
      <c r="B59" s="84"/>
      <c r="C59" s="84"/>
      <c r="D59" s="44"/>
      <c r="E59" s="58"/>
      <c r="F59" s="42" t="e">
        <f t="shared" ref="F59:F64" si="0">E59/D59*100</f>
        <v>#DIV/0!</v>
      </c>
    </row>
    <row r="60" spans="1:6" x14ac:dyDescent="0.25">
      <c r="A60" s="52"/>
      <c r="B60" s="84"/>
      <c r="C60" s="106"/>
      <c r="D60" s="44"/>
      <c r="E60" s="58"/>
      <c r="F60" s="42" t="e">
        <f t="shared" si="0"/>
        <v>#DIV/0!</v>
      </c>
    </row>
    <row r="61" spans="1:6" x14ac:dyDescent="0.25">
      <c r="A61" s="52"/>
      <c r="B61" s="106"/>
      <c r="C61" s="106"/>
      <c r="D61" s="44"/>
      <c r="E61" s="58"/>
      <c r="F61" s="42" t="e">
        <f t="shared" si="0"/>
        <v>#DIV/0!</v>
      </c>
    </row>
    <row r="62" spans="1:6" x14ac:dyDescent="0.25">
      <c r="A62" s="52"/>
      <c r="B62" s="84"/>
      <c r="C62" s="84"/>
      <c r="D62" s="44"/>
      <c r="E62" s="58"/>
      <c r="F62" s="42" t="e">
        <f t="shared" si="0"/>
        <v>#DIV/0!</v>
      </c>
    </row>
    <row r="63" spans="1:6" x14ac:dyDescent="0.25">
      <c r="A63" s="52"/>
      <c r="B63" s="84"/>
      <c r="C63" s="84"/>
      <c r="D63" s="44"/>
      <c r="E63" s="58"/>
      <c r="F63" s="42" t="e">
        <f t="shared" si="0"/>
        <v>#DIV/0!</v>
      </c>
    </row>
    <row r="64" spans="1:6" x14ac:dyDescent="0.25">
      <c r="A64" s="52"/>
      <c r="B64" s="108" t="s">
        <v>34</v>
      </c>
      <c r="C64" s="108"/>
      <c r="D64" s="53">
        <f>SUM(D58:D63)</f>
        <v>0</v>
      </c>
      <c r="E64" s="53">
        <f>SUM(E58:E63)</f>
        <v>0</v>
      </c>
      <c r="F64" s="27" t="e">
        <f t="shared" si="0"/>
        <v>#DIV/0!</v>
      </c>
    </row>
    <row r="65" spans="1:6" ht="15" customHeight="1" x14ac:dyDescent="0.25"/>
    <row r="66" spans="1:6" ht="18" customHeight="1" x14ac:dyDescent="0.25">
      <c r="A66" s="107" t="s">
        <v>88</v>
      </c>
      <c r="B66" s="102"/>
      <c r="C66" s="102"/>
      <c r="D66" s="102"/>
      <c r="E66" s="102"/>
      <c r="F66" s="81"/>
    </row>
    <row r="67" spans="1:6" ht="47.25" customHeight="1" x14ac:dyDescent="0.25">
      <c r="A67" s="49" t="s">
        <v>87</v>
      </c>
      <c r="B67" s="105" t="s">
        <v>31</v>
      </c>
      <c r="C67" s="105"/>
      <c r="D67" s="49" t="s">
        <v>108</v>
      </c>
      <c r="E67" s="57" t="s">
        <v>109</v>
      </c>
      <c r="F67" s="57" t="s">
        <v>4</v>
      </c>
    </row>
    <row r="68" spans="1:6" ht="15" customHeight="1" x14ac:dyDescent="0.25">
      <c r="A68" s="67">
        <v>4112</v>
      </c>
      <c r="B68" s="103" t="s">
        <v>98</v>
      </c>
      <c r="C68" s="104"/>
      <c r="D68" s="27"/>
      <c r="E68" s="27"/>
      <c r="F68" s="27" t="e">
        <f>E68/D68*100</f>
        <v>#DIV/0!</v>
      </c>
    </row>
    <row r="69" spans="1:6" ht="15" customHeight="1" x14ac:dyDescent="0.25">
      <c r="A69" s="7"/>
      <c r="B69" s="7"/>
      <c r="C69" s="7"/>
      <c r="D69" s="7"/>
      <c r="E69" s="7"/>
      <c r="F69" s="7"/>
    </row>
    <row r="70" spans="1:6" ht="38.25" customHeight="1" x14ac:dyDescent="0.25">
      <c r="A70" s="100" t="s">
        <v>91</v>
      </c>
      <c r="B70" s="101"/>
      <c r="C70" s="101"/>
      <c r="D70" s="101"/>
      <c r="E70" s="102"/>
      <c r="F70" s="9"/>
    </row>
    <row r="71" spans="1:6" ht="47.25" customHeight="1" x14ac:dyDescent="0.25">
      <c r="A71" s="2" t="s">
        <v>38</v>
      </c>
      <c r="B71" s="105" t="s">
        <v>31</v>
      </c>
      <c r="C71" s="105"/>
      <c r="D71" s="49" t="s">
        <v>108</v>
      </c>
      <c r="E71" s="57" t="s">
        <v>109</v>
      </c>
      <c r="F71" s="57" t="s">
        <v>4</v>
      </c>
    </row>
    <row r="72" spans="1:6" x14ac:dyDescent="0.25">
      <c r="A72" s="52"/>
      <c r="B72" s="84"/>
      <c r="C72" s="84"/>
      <c r="D72" s="44"/>
      <c r="E72" s="58"/>
      <c r="F72" s="58" t="e">
        <f>E72/D72*100</f>
        <v>#DIV/0!</v>
      </c>
    </row>
    <row r="73" spans="1:6" x14ac:dyDescent="0.25">
      <c r="A73" s="52"/>
      <c r="B73" s="84"/>
      <c r="C73" s="84"/>
      <c r="D73" s="44"/>
      <c r="E73" s="58"/>
      <c r="F73" s="58" t="e">
        <f>E73/D73*100</f>
        <v>#DIV/0!</v>
      </c>
    </row>
    <row r="74" spans="1:6" x14ac:dyDescent="0.25">
      <c r="A74" s="52"/>
      <c r="B74" s="84"/>
      <c r="C74" s="84"/>
      <c r="D74" s="44"/>
      <c r="E74" s="58"/>
      <c r="F74" s="58" t="e">
        <f>E74/D74*100</f>
        <v>#DIV/0!</v>
      </c>
    </row>
    <row r="75" spans="1:6" x14ac:dyDescent="0.25">
      <c r="A75" s="52"/>
      <c r="B75" s="84"/>
      <c r="C75" s="84"/>
      <c r="D75" s="44"/>
      <c r="E75" s="58"/>
      <c r="F75" s="58" t="e">
        <f>E75/D75*100</f>
        <v>#DIV/0!</v>
      </c>
    </row>
    <row r="76" spans="1:6" x14ac:dyDescent="0.25">
      <c r="A76" s="52"/>
      <c r="B76" s="108" t="s">
        <v>34</v>
      </c>
      <c r="C76" s="108"/>
      <c r="D76" s="53">
        <f>SUM(D72:D75)</f>
        <v>0</v>
      </c>
      <c r="E76" s="53">
        <f>SUM(E72:E75)</f>
        <v>0</v>
      </c>
      <c r="F76" s="53" t="e">
        <f>E76/D76*100</f>
        <v>#DIV/0!</v>
      </c>
    </row>
    <row r="77" spans="1:6" ht="15" customHeight="1" x14ac:dyDescent="0.25"/>
    <row r="78" spans="1:6" ht="34.5" customHeight="1" x14ac:dyDescent="0.25">
      <c r="A78" s="100" t="s">
        <v>90</v>
      </c>
      <c r="B78" s="101"/>
      <c r="C78" s="101"/>
      <c r="D78" s="101"/>
      <c r="E78" s="102"/>
      <c r="F78" s="9"/>
    </row>
    <row r="79" spans="1:6" ht="47.25" customHeight="1" x14ac:dyDescent="0.25">
      <c r="A79" s="49" t="s">
        <v>87</v>
      </c>
      <c r="B79" s="105" t="s">
        <v>31</v>
      </c>
      <c r="C79" s="105"/>
      <c r="D79" s="49" t="s">
        <v>108</v>
      </c>
      <c r="E79" s="57" t="s">
        <v>109</v>
      </c>
      <c r="F79" s="57" t="s">
        <v>4</v>
      </c>
    </row>
    <row r="80" spans="1:6" ht="15" customHeight="1" x14ac:dyDescent="0.25">
      <c r="A80" s="52"/>
      <c r="B80" s="84"/>
      <c r="C80" s="84"/>
      <c r="D80" s="44"/>
      <c r="E80" s="58"/>
      <c r="F80" s="58" t="e">
        <f>E80/D80*100</f>
        <v>#DIV/0!</v>
      </c>
    </row>
    <row r="81" spans="1:6" ht="15" customHeight="1" x14ac:dyDescent="0.25">
      <c r="A81" s="52"/>
      <c r="B81" s="84"/>
      <c r="C81" s="84"/>
      <c r="D81" s="44"/>
      <c r="E81" s="58"/>
      <c r="F81" s="58" t="e">
        <f>E81/D81*100</f>
        <v>#DIV/0!</v>
      </c>
    </row>
    <row r="82" spans="1:6" ht="15" customHeight="1" x14ac:dyDescent="0.25">
      <c r="A82" s="52"/>
      <c r="B82" s="84"/>
      <c r="C82" s="84"/>
      <c r="D82" s="44"/>
      <c r="E82" s="58"/>
      <c r="F82" s="58" t="e">
        <f>E82/D82*100</f>
        <v>#DIV/0!</v>
      </c>
    </row>
    <row r="83" spans="1:6" ht="15" customHeight="1" x14ac:dyDescent="0.25">
      <c r="A83" s="52"/>
      <c r="B83" s="84"/>
      <c r="C83" s="84"/>
      <c r="D83" s="44"/>
      <c r="E83" s="58"/>
      <c r="F83" s="58" t="e">
        <f>E83/D83*100</f>
        <v>#DIV/0!</v>
      </c>
    </row>
    <row r="84" spans="1:6" ht="15" customHeight="1" x14ac:dyDescent="0.25">
      <c r="A84" s="52"/>
      <c r="B84" s="108" t="s">
        <v>34</v>
      </c>
      <c r="C84" s="108"/>
      <c r="D84" s="53">
        <f>SUM(D80:D83)</f>
        <v>0</v>
      </c>
      <c r="E84" s="53">
        <f>SUM(E80:E83)</f>
        <v>0</v>
      </c>
      <c r="F84" s="53" t="e">
        <f>E84/D84*100</f>
        <v>#DIV/0!</v>
      </c>
    </row>
    <row r="85" spans="1:6" ht="24" customHeight="1" x14ac:dyDescent="0.25">
      <c r="A85" s="8" t="s">
        <v>70</v>
      </c>
      <c r="F85" s="28"/>
    </row>
    <row r="86" spans="1:6" ht="15" customHeight="1" x14ac:dyDescent="0.25">
      <c r="A86" s="85" t="s">
        <v>32</v>
      </c>
      <c r="B86" s="86"/>
      <c r="C86" s="12">
        <v>2018</v>
      </c>
      <c r="D86" s="18">
        <v>2019</v>
      </c>
      <c r="E86" s="18">
        <v>2019</v>
      </c>
      <c r="F86" s="98" t="s">
        <v>12</v>
      </c>
    </row>
    <row r="87" spans="1:6" ht="45" customHeight="1" x14ac:dyDescent="0.25">
      <c r="A87" s="87"/>
      <c r="B87" s="88"/>
      <c r="C87" s="2" t="s">
        <v>16</v>
      </c>
      <c r="D87" s="2" t="s">
        <v>11</v>
      </c>
      <c r="E87" s="2" t="s">
        <v>16</v>
      </c>
      <c r="F87" s="99"/>
    </row>
    <row r="88" spans="1:6" x14ac:dyDescent="0.25">
      <c r="A88" s="82" t="s">
        <v>40</v>
      </c>
      <c r="B88" s="89"/>
      <c r="C88" s="10"/>
      <c r="D88" s="30"/>
      <c r="E88" s="10"/>
      <c r="F88" s="10" t="e">
        <f>E88/D88*100</f>
        <v>#DIV/0!</v>
      </c>
    </row>
    <row r="89" spans="1:6" x14ac:dyDescent="0.25">
      <c r="A89" s="82" t="s">
        <v>41</v>
      </c>
      <c r="B89" s="89"/>
      <c r="C89" s="10"/>
      <c r="D89" s="30"/>
      <c r="E89" s="10"/>
      <c r="F89" s="10" t="e">
        <f>E89/D89*100</f>
        <v>#DIV/0!</v>
      </c>
    </row>
    <row r="90" spans="1:6" x14ac:dyDescent="0.25">
      <c r="A90" s="19" t="s">
        <v>99</v>
      </c>
      <c r="B90" s="20"/>
      <c r="C90" s="10">
        <f>SUM(C88-C89)</f>
        <v>0</v>
      </c>
      <c r="D90" s="10">
        <f>SUM(D88-D89)</f>
        <v>0</v>
      </c>
      <c r="E90" s="10">
        <f>SUM(E88-E89)</f>
        <v>0</v>
      </c>
      <c r="F90" s="10" t="e">
        <f>E90/D90*100</f>
        <v>#DIV/0!</v>
      </c>
    </row>
    <row r="91" spans="1:6" x14ac:dyDescent="0.25">
      <c r="A91" s="82" t="s">
        <v>39</v>
      </c>
      <c r="B91" s="89"/>
      <c r="C91" s="10"/>
      <c r="D91" s="30"/>
      <c r="E91" s="10"/>
      <c r="F91" s="10" t="e">
        <f>E91/D91*100</f>
        <v>#DIV/0!</v>
      </c>
    </row>
    <row r="92" spans="1:6" x14ac:dyDescent="0.25">
      <c r="A92" s="47" t="s">
        <v>7</v>
      </c>
      <c r="B92" s="48"/>
      <c r="C92" s="27">
        <f>SUM(C90+C91)</f>
        <v>0</v>
      </c>
      <c r="D92" s="27">
        <f>SUM(D90+D91)</f>
        <v>0</v>
      </c>
      <c r="E92" s="27">
        <f>SUM(E90+E91)</f>
        <v>0</v>
      </c>
      <c r="F92" s="27" t="e">
        <f>E92/D92*100</f>
        <v>#DIV/0!</v>
      </c>
    </row>
    <row r="93" spans="1:6" ht="52.5" customHeight="1" x14ac:dyDescent="0.25">
      <c r="A93" s="96" t="s">
        <v>42</v>
      </c>
      <c r="B93" s="96"/>
      <c r="C93" s="96"/>
      <c r="D93" s="96"/>
      <c r="E93" s="96"/>
      <c r="F93" s="96"/>
    </row>
    <row r="95" spans="1:6" ht="18" customHeight="1" x14ac:dyDescent="0.25">
      <c r="A95" s="34" t="s">
        <v>76</v>
      </c>
      <c r="B95" s="34"/>
      <c r="D95" s="9"/>
      <c r="E95" s="9"/>
    </row>
    <row r="96" spans="1:6" ht="30" x14ac:dyDescent="0.25">
      <c r="A96" s="2" t="s">
        <v>57</v>
      </c>
      <c r="B96" s="11" t="s">
        <v>43</v>
      </c>
      <c r="C96" s="2" t="s">
        <v>11</v>
      </c>
      <c r="D96" s="2" t="s">
        <v>16</v>
      </c>
      <c r="E96" s="45" t="s">
        <v>74</v>
      </c>
    </row>
    <row r="97" spans="1:5" x14ac:dyDescent="0.25">
      <c r="A97" s="14">
        <v>50</v>
      </c>
      <c r="B97" s="32" t="s">
        <v>51</v>
      </c>
      <c r="C97" s="10"/>
      <c r="D97" s="10"/>
      <c r="E97" s="10" t="e">
        <f>D97/C97*100</f>
        <v>#DIV/0!</v>
      </c>
    </row>
    <row r="98" spans="1:5" x14ac:dyDescent="0.25">
      <c r="A98" s="14">
        <v>51</v>
      </c>
      <c r="B98" s="32" t="s">
        <v>92</v>
      </c>
      <c r="C98" s="10"/>
      <c r="D98" s="10"/>
      <c r="E98" s="10" t="e">
        <f t="shared" ref="E98:E106" si="1">D98/C98*100</f>
        <v>#DIV/0!</v>
      </c>
    </row>
    <row r="99" spans="1:5" x14ac:dyDescent="0.25">
      <c r="A99" s="14">
        <v>52</v>
      </c>
      <c r="B99" s="32" t="s">
        <v>44</v>
      </c>
      <c r="C99" s="10"/>
      <c r="D99" s="10"/>
      <c r="E99" s="10" t="e">
        <f t="shared" si="1"/>
        <v>#DIV/0!</v>
      </c>
    </row>
    <row r="100" spans="1:5" x14ac:dyDescent="0.25">
      <c r="A100" s="14">
        <v>53</v>
      </c>
      <c r="B100" s="32" t="s">
        <v>49</v>
      </c>
      <c r="C100" s="10"/>
      <c r="D100" s="10"/>
      <c r="E100" s="10" t="e">
        <f t="shared" si="1"/>
        <v>#DIV/0!</v>
      </c>
    </row>
    <row r="101" spans="1:5" x14ac:dyDescent="0.25">
      <c r="A101" s="14">
        <v>54</v>
      </c>
      <c r="B101" s="32" t="s">
        <v>45</v>
      </c>
      <c r="C101" s="10"/>
      <c r="D101" s="10"/>
      <c r="E101" s="10" t="e">
        <f t="shared" si="1"/>
        <v>#DIV/0!</v>
      </c>
    </row>
    <row r="102" spans="1:5" x14ac:dyDescent="0.25">
      <c r="A102" s="14">
        <v>55</v>
      </c>
      <c r="B102" s="32" t="s">
        <v>81</v>
      </c>
      <c r="C102" s="10"/>
      <c r="D102" s="10"/>
      <c r="E102" s="10" t="e">
        <f t="shared" si="1"/>
        <v>#DIV/0!</v>
      </c>
    </row>
    <row r="103" spans="1:5" x14ac:dyDescent="0.25">
      <c r="A103" s="14">
        <v>56</v>
      </c>
      <c r="B103" s="32" t="s">
        <v>46</v>
      </c>
      <c r="C103" s="10"/>
      <c r="D103" s="10"/>
      <c r="E103" s="10" t="e">
        <f t="shared" si="1"/>
        <v>#DIV/0!</v>
      </c>
    </row>
    <row r="104" spans="1:5" x14ac:dyDescent="0.25">
      <c r="A104" s="14">
        <v>57</v>
      </c>
      <c r="B104" s="32" t="s">
        <v>47</v>
      </c>
      <c r="C104" s="10"/>
      <c r="D104" s="10"/>
      <c r="E104" s="10" t="e">
        <f t="shared" si="1"/>
        <v>#DIV/0!</v>
      </c>
    </row>
    <row r="105" spans="1:5" x14ac:dyDescent="0.25">
      <c r="A105" s="14">
        <v>59</v>
      </c>
      <c r="B105" s="32" t="s">
        <v>48</v>
      </c>
      <c r="C105" s="10"/>
      <c r="D105" s="10"/>
      <c r="E105" s="10" t="e">
        <f t="shared" si="1"/>
        <v>#DIV/0!</v>
      </c>
    </row>
    <row r="106" spans="1:5" x14ac:dyDescent="0.25">
      <c r="A106" s="14"/>
      <c r="B106" s="54" t="s">
        <v>3</v>
      </c>
      <c r="C106" s="27">
        <f>SUM(C97:C105)</f>
        <v>0</v>
      </c>
      <c r="D106" s="27">
        <f>SUM(D97:D105)</f>
        <v>0</v>
      </c>
      <c r="E106" s="27" t="e">
        <f t="shared" si="1"/>
        <v>#DIV/0!</v>
      </c>
    </row>
    <row r="107" spans="1:5" x14ac:dyDescent="0.25">
      <c r="A107" s="31"/>
      <c r="B107" s="31"/>
      <c r="C107" s="25"/>
      <c r="D107" s="25"/>
    </row>
    <row r="108" spans="1:5" ht="18" customHeight="1" x14ac:dyDescent="0.25">
      <c r="A108" s="8" t="s">
        <v>77</v>
      </c>
      <c r="B108" s="8"/>
      <c r="C108" s="25"/>
      <c r="D108" s="9"/>
      <c r="E108" s="9"/>
    </row>
    <row r="109" spans="1:5" ht="30" x14ac:dyDescent="0.25">
      <c r="A109" s="2" t="s">
        <v>57</v>
      </c>
      <c r="B109" s="14" t="s">
        <v>43</v>
      </c>
      <c r="C109" s="2" t="s">
        <v>11</v>
      </c>
      <c r="D109" s="2" t="s">
        <v>16</v>
      </c>
      <c r="E109" s="45" t="s">
        <v>74</v>
      </c>
    </row>
    <row r="110" spans="1:5" x14ac:dyDescent="0.25">
      <c r="A110" s="14">
        <v>61</v>
      </c>
      <c r="B110" s="32" t="s">
        <v>50</v>
      </c>
      <c r="C110" s="10"/>
      <c r="D110" s="10"/>
      <c r="E110" s="10" t="e">
        <f>D110/C110*100</f>
        <v>#DIV/0!</v>
      </c>
    </row>
    <row r="111" spans="1:5" x14ac:dyDescent="0.25">
      <c r="A111" s="14">
        <v>62</v>
      </c>
      <c r="B111" s="32" t="s">
        <v>52</v>
      </c>
      <c r="C111" s="10"/>
      <c r="D111" s="10"/>
      <c r="E111" s="10" t="e">
        <f t="shared" ref="E111:E116" si="2">D111/C111*100</f>
        <v>#DIV/0!</v>
      </c>
    </row>
    <row r="112" spans="1:5" x14ac:dyDescent="0.25">
      <c r="A112" s="14">
        <v>63</v>
      </c>
      <c r="B112" s="32" t="s">
        <v>53</v>
      </c>
      <c r="C112" s="10"/>
      <c r="D112" s="10"/>
      <c r="E112" s="10" t="e">
        <f t="shared" si="2"/>
        <v>#DIV/0!</v>
      </c>
    </row>
    <row r="113" spans="1:6" x14ac:dyDescent="0.25">
      <c r="A113" s="14">
        <v>64</v>
      </c>
      <c r="B113" s="32" t="s">
        <v>54</v>
      </c>
      <c r="C113" s="10"/>
      <c r="D113" s="10"/>
      <c r="E113" s="10" t="e">
        <f t="shared" si="2"/>
        <v>#DIV/0!</v>
      </c>
    </row>
    <row r="114" spans="1:6" x14ac:dyDescent="0.25">
      <c r="A114" s="14">
        <v>67</v>
      </c>
      <c r="B114" s="32" t="s">
        <v>55</v>
      </c>
      <c r="C114" s="10"/>
      <c r="D114" s="10"/>
      <c r="E114" s="10" t="e">
        <f t="shared" si="2"/>
        <v>#DIV/0!</v>
      </c>
    </row>
    <row r="115" spans="1:6" x14ac:dyDescent="0.25">
      <c r="A115" s="14">
        <v>69</v>
      </c>
      <c r="B115" s="32" t="s">
        <v>56</v>
      </c>
      <c r="C115" s="10"/>
      <c r="D115" s="10"/>
      <c r="E115" s="10" t="e">
        <f t="shared" si="2"/>
        <v>#DIV/0!</v>
      </c>
    </row>
    <row r="116" spans="1:6" x14ac:dyDescent="0.25">
      <c r="A116" s="14"/>
      <c r="B116" s="54" t="s">
        <v>3</v>
      </c>
      <c r="C116" s="27">
        <f>SUM(C110:C115)</f>
        <v>0</v>
      </c>
      <c r="D116" s="27">
        <f>SUM(D110:D115)</f>
        <v>0</v>
      </c>
      <c r="E116" s="27" t="e">
        <f t="shared" si="2"/>
        <v>#DIV/0!</v>
      </c>
    </row>
    <row r="118" spans="1:6" ht="30" customHeight="1" x14ac:dyDescent="0.25">
      <c r="A118" s="97" t="s">
        <v>82</v>
      </c>
      <c r="B118" s="97"/>
      <c r="C118" s="97"/>
      <c r="D118" s="97"/>
      <c r="E118" s="97"/>
      <c r="F118" s="97"/>
    </row>
    <row r="119" spans="1:6" x14ac:dyDescent="0.25">
      <c r="A119" s="4" t="s">
        <v>59</v>
      </c>
    </row>
    <row r="120" spans="1:6" x14ac:dyDescent="0.25">
      <c r="A120" s="4" t="s">
        <v>58</v>
      </c>
    </row>
    <row r="121" spans="1:6" x14ac:dyDescent="0.25">
      <c r="A121" s="4" t="s">
        <v>60</v>
      </c>
    </row>
    <row r="123" spans="1:6" ht="30" customHeight="1" x14ac:dyDescent="0.2">
      <c r="A123" s="90" t="s">
        <v>71</v>
      </c>
      <c r="B123" s="90"/>
      <c r="C123" s="90"/>
      <c r="D123" s="90"/>
      <c r="E123" s="90"/>
      <c r="F123" s="90"/>
    </row>
    <row r="124" spans="1:6" x14ac:dyDescent="0.25">
      <c r="A124" s="85" t="s">
        <v>62</v>
      </c>
      <c r="B124" s="93"/>
      <c r="C124" s="86" t="s">
        <v>61</v>
      </c>
      <c r="D124" s="85" t="s">
        <v>105</v>
      </c>
      <c r="E124" s="86"/>
    </row>
    <row r="125" spans="1:6" x14ac:dyDescent="0.25">
      <c r="A125" s="94"/>
      <c r="B125" s="95"/>
      <c r="C125" s="92"/>
      <c r="D125" s="91"/>
      <c r="E125" s="92"/>
    </row>
    <row r="126" spans="1:6" x14ac:dyDescent="0.25">
      <c r="A126" s="82" t="s">
        <v>1</v>
      </c>
      <c r="B126" s="83"/>
      <c r="C126" s="55"/>
      <c r="D126" s="78"/>
      <c r="E126" s="78"/>
    </row>
    <row r="127" spans="1:6" x14ac:dyDescent="0.25">
      <c r="A127" s="82" t="s">
        <v>2</v>
      </c>
      <c r="B127" s="83"/>
      <c r="C127" s="55"/>
      <c r="D127" s="78"/>
      <c r="E127" s="78"/>
    </row>
    <row r="128" spans="1:6" x14ac:dyDescent="0.25">
      <c r="A128" s="82" t="s">
        <v>63</v>
      </c>
      <c r="B128" s="83"/>
      <c r="C128" s="55"/>
      <c r="D128" s="78"/>
      <c r="E128" s="78"/>
    </row>
    <row r="129" spans="1:6" x14ac:dyDescent="0.25">
      <c r="A129" s="1" t="s">
        <v>64</v>
      </c>
      <c r="B129" s="33"/>
      <c r="C129" s="55"/>
      <c r="D129" s="78"/>
      <c r="E129" s="79"/>
    </row>
    <row r="130" spans="1:6" x14ac:dyDescent="0.25">
      <c r="A130" s="82" t="s">
        <v>66</v>
      </c>
      <c r="B130" s="83"/>
      <c r="C130" s="55"/>
      <c r="D130" s="78"/>
      <c r="E130" s="78"/>
    </row>
    <row r="131" spans="1:6" x14ac:dyDescent="0.25">
      <c r="A131" s="1" t="s">
        <v>65</v>
      </c>
      <c r="B131" s="33"/>
      <c r="C131" s="55"/>
      <c r="D131" s="78"/>
      <c r="E131" s="78"/>
    </row>
    <row r="132" spans="1:6" x14ac:dyDescent="0.25">
      <c r="A132" s="1" t="s">
        <v>67</v>
      </c>
      <c r="B132" s="33"/>
      <c r="C132" s="55"/>
      <c r="D132" s="78"/>
      <c r="E132" s="78"/>
    </row>
    <row r="133" spans="1:6" x14ac:dyDescent="0.25">
      <c r="A133" s="68" t="s">
        <v>3</v>
      </c>
      <c r="B133" s="69"/>
      <c r="C133" s="70">
        <f>SUM(C126:C132)</f>
        <v>0</v>
      </c>
      <c r="D133" s="128">
        <f>SUM(D126:E132)</f>
        <v>0</v>
      </c>
      <c r="E133" s="128"/>
    </row>
    <row r="135" spans="1:6" ht="30" customHeight="1" x14ac:dyDescent="0.25">
      <c r="A135" s="8" t="s">
        <v>72</v>
      </c>
      <c r="B135" s="8"/>
      <c r="C135" s="8"/>
      <c r="D135" s="8"/>
    </row>
    <row r="136" spans="1:6" ht="25.5" customHeight="1" x14ac:dyDescent="0.25">
      <c r="A136" s="77" t="s">
        <v>68</v>
      </c>
      <c r="B136" s="77"/>
      <c r="C136" s="77"/>
      <c r="D136" s="77"/>
      <c r="E136" s="77"/>
      <c r="F136" s="77"/>
    </row>
    <row r="137" spans="1:6" ht="30" customHeight="1" x14ac:dyDescent="0.25">
      <c r="A137" s="8" t="s">
        <v>73</v>
      </c>
    </row>
    <row r="138" spans="1:6" ht="25.5" customHeight="1" x14ac:dyDescent="0.25">
      <c r="A138" s="77" t="s">
        <v>80</v>
      </c>
      <c r="B138" s="77"/>
      <c r="C138" s="77"/>
      <c r="D138" s="77"/>
      <c r="E138" s="77"/>
      <c r="F138" s="77"/>
    </row>
    <row r="140" spans="1:6" x14ac:dyDescent="0.25">
      <c r="A140" s="75" t="s">
        <v>100</v>
      </c>
      <c r="B140" s="76"/>
      <c r="C140" s="76"/>
      <c r="D140" s="80" t="s">
        <v>102</v>
      </c>
      <c r="E140" s="81"/>
    </row>
    <row r="142" spans="1:6" x14ac:dyDescent="0.25">
      <c r="A142" s="75" t="s">
        <v>101</v>
      </c>
      <c r="B142" s="76"/>
      <c r="C142" s="76"/>
    </row>
    <row r="144" spans="1:6" x14ac:dyDescent="0.25">
      <c r="A144" s="75" t="s">
        <v>103</v>
      </c>
      <c r="B144" s="76"/>
      <c r="C144" s="76"/>
      <c r="D144" s="75"/>
      <c r="E144" s="76"/>
      <c r="F144" s="76"/>
    </row>
  </sheetData>
  <mergeCells count="98">
    <mergeCell ref="B79:C79"/>
    <mergeCell ref="B73:C73"/>
    <mergeCell ref="B74:C74"/>
    <mergeCell ref="A70:E70"/>
    <mergeCell ref="D133:E133"/>
    <mergeCell ref="A126:B126"/>
    <mergeCell ref="A127:B127"/>
    <mergeCell ref="D127:E127"/>
    <mergeCell ref="D128:E128"/>
    <mergeCell ref="D126:E126"/>
    <mergeCell ref="C124:C125"/>
    <mergeCell ref="F13:F14"/>
    <mergeCell ref="A15:B15"/>
    <mergeCell ref="A41:B41"/>
    <mergeCell ref="A45:F45"/>
    <mergeCell ref="F39:F40"/>
    <mergeCell ref="A17:B17"/>
    <mergeCell ref="A24:F24"/>
    <mergeCell ref="A25:E25"/>
    <mergeCell ref="A1:F1"/>
    <mergeCell ref="A9:B9"/>
    <mergeCell ref="A4:B5"/>
    <mergeCell ref="E4:E5"/>
    <mergeCell ref="A3:E3"/>
    <mergeCell ref="F4:F5"/>
    <mergeCell ref="A6:B6"/>
    <mergeCell ref="A7:B7"/>
    <mergeCell ref="A8:B8"/>
    <mergeCell ref="A2:F2"/>
    <mergeCell ref="A28:C28"/>
    <mergeCell ref="A30:E30"/>
    <mergeCell ref="A18:B18"/>
    <mergeCell ref="A29:F29"/>
    <mergeCell ref="A31:B32"/>
    <mergeCell ref="E31:E32"/>
    <mergeCell ref="A10:F10"/>
    <mergeCell ref="A16:B16"/>
    <mergeCell ref="A52:B52"/>
    <mergeCell ref="C12:F12"/>
    <mergeCell ref="F47:F48"/>
    <mergeCell ref="A43:B43"/>
    <mergeCell ref="A44:B44"/>
    <mergeCell ref="A39:B40"/>
    <mergeCell ref="A11:E11"/>
    <mergeCell ref="A13:B14"/>
    <mergeCell ref="E13:E14"/>
    <mergeCell ref="A42:B42"/>
    <mergeCell ref="E39:E40"/>
    <mergeCell ref="C31:C32"/>
    <mergeCell ref="D31:D32"/>
    <mergeCell ref="A26:C27"/>
    <mergeCell ref="A47:B48"/>
    <mergeCell ref="E47:E48"/>
    <mergeCell ref="A66:F66"/>
    <mergeCell ref="B67:C67"/>
    <mergeCell ref="B76:C76"/>
    <mergeCell ref="B64:C64"/>
    <mergeCell ref="B58:C58"/>
    <mergeCell ref="B71:C71"/>
    <mergeCell ref="B75:C75"/>
    <mergeCell ref="B60:C60"/>
    <mergeCell ref="B62:C62"/>
    <mergeCell ref="A56:F56"/>
    <mergeCell ref="B68:C68"/>
    <mergeCell ref="A78:E78"/>
    <mergeCell ref="B57:C57"/>
    <mergeCell ref="B61:C61"/>
    <mergeCell ref="B59:C59"/>
    <mergeCell ref="B63:C63"/>
    <mergeCell ref="B72:C72"/>
    <mergeCell ref="B80:C80"/>
    <mergeCell ref="B81:C81"/>
    <mergeCell ref="A86:B87"/>
    <mergeCell ref="A91:B91"/>
    <mergeCell ref="A128:B128"/>
    <mergeCell ref="A123:F123"/>
    <mergeCell ref="B82:C82"/>
    <mergeCell ref="D124:E125"/>
    <mergeCell ref="A124:B125"/>
    <mergeCell ref="A93:F93"/>
    <mergeCell ref="A118:F118"/>
    <mergeCell ref="F86:F87"/>
    <mergeCell ref="A89:B89"/>
    <mergeCell ref="A88:B88"/>
    <mergeCell ref="B83:C83"/>
    <mergeCell ref="B84:C84"/>
    <mergeCell ref="D129:E129"/>
    <mergeCell ref="D140:E140"/>
    <mergeCell ref="A140:C140"/>
    <mergeCell ref="A130:B130"/>
    <mergeCell ref="D130:E130"/>
    <mergeCell ref="D132:E132"/>
    <mergeCell ref="D131:E131"/>
    <mergeCell ref="A142:C142"/>
    <mergeCell ref="D144:F144"/>
    <mergeCell ref="A144:C144"/>
    <mergeCell ref="A136:F136"/>
    <mergeCell ref="A138:F138"/>
  </mergeCells>
  <pageMargins left="0.51181102362204722" right="0.51181102362204722" top="0.51181102362204722" bottom="0.51181102362204722" header="0.31496062992125984" footer="0.31496062992125984"/>
  <pageSetup paperSize="9" scale="91" orientation="portrait" horizontalDpi="4294967293" r:id="rId1"/>
  <headerFooter>
    <oddFooter>&amp;C&amp;P</oddFooter>
  </headerFooter>
  <rowBreaks count="3" manualBreakCount="3">
    <brk id="36" max="5" man="1"/>
    <brk id="77" max="16383" man="1"/>
    <brk id="12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3"/>
  <sheetViews>
    <sheetView tabSelected="1" zoomScaleNormal="100" workbookViewId="0">
      <selection activeCell="A2" sqref="A2:XFD2"/>
    </sheetView>
  </sheetViews>
  <sheetFormatPr defaultRowHeight="15" x14ac:dyDescent="0.25"/>
  <cols>
    <col min="1" max="1" width="9.5703125" style="4" customWidth="1"/>
    <col min="2" max="2" width="32.140625" style="4" customWidth="1"/>
    <col min="3" max="3" width="14" style="4" customWidth="1"/>
    <col min="4" max="6" width="15.7109375" style="4" customWidth="1"/>
    <col min="7" max="7" width="10" style="4" customWidth="1"/>
    <col min="8" max="16384" width="9.140625" style="4"/>
  </cols>
  <sheetData>
    <row r="1" spans="1:7" ht="51" customHeight="1" x14ac:dyDescent="0.25">
      <c r="A1" s="125" t="s">
        <v>110</v>
      </c>
      <c r="B1" s="125"/>
      <c r="C1" s="125"/>
      <c r="D1" s="125"/>
      <c r="E1" s="125"/>
      <c r="F1" s="125"/>
      <c r="G1" s="3"/>
    </row>
    <row r="2" spans="1:7" ht="24" customHeight="1" x14ac:dyDescent="0.25">
      <c r="A2" s="107" t="s">
        <v>5</v>
      </c>
      <c r="B2" s="102"/>
      <c r="C2" s="101"/>
      <c r="D2" s="101"/>
      <c r="E2" s="101"/>
      <c r="F2" s="28"/>
      <c r="G2" s="6"/>
    </row>
    <row r="3" spans="1:7" ht="15" customHeight="1" x14ac:dyDescent="0.25">
      <c r="A3" s="85" t="s">
        <v>32</v>
      </c>
      <c r="B3" s="86"/>
      <c r="C3" s="12">
        <v>2018</v>
      </c>
      <c r="D3" s="12">
        <v>2019</v>
      </c>
      <c r="E3" s="98" t="s">
        <v>97</v>
      </c>
      <c r="F3" s="98" t="s">
        <v>4</v>
      </c>
      <c r="G3" s="7"/>
    </row>
    <row r="4" spans="1:7" ht="47.25" customHeight="1" x14ac:dyDescent="0.25">
      <c r="A4" s="87"/>
      <c r="B4" s="88"/>
      <c r="C4" s="65" t="s">
        <v>16</v>
      </c>
      <c r="D4" s="65" t="s">
        <v>16</v>
      </c>
      <c r="E4" s="99"/>
      <c r="F4" s="99"/>
      <c r="G4" s="7"/>
    </row>
    <row r="5" spans="1:7" ht="15" customHeight="1" x14ac:dyDescent="0.25">
      <c r="A5" s="82" t="s">
        <v>6</v>
      </c>
      <c r="B5" s="89"/>
      <c r="C5" s="10">
        <v>1554.3262299999999</v>
      </c>
      <c r="D5" s="10">
        <v>1450.7398800000001</v>
      </c>
      <c r="E5" s="10">
        <f>D5-C5</f>
        <v>-103.58634999999981</v>
      </c>
      <c r="F5" s="10">
        <f>D5/C5*100</f>
        <v>93.335610761712502</v>
      </c>
      <c r="G5" s="7"/>
    </row>
    <row r="6" spans="1:7" ht="15" customHeight="1" x14ac:dyDescent="0.25">
      <c r="A6" s="82" t="s">
        <v>7</v>
      </c>
      <c r="B6" s="89"/>
      <c r="C6" s="74">
        <v>1167.18031</v>
      </c>
      <c r="D6" s="10">
        <v>1907.8162600000001</v>
      </c>
      <c r="E6" s="74">
        <f t="shared" ref="E6:E8" si="0">D6-C6</f>
        <v>740.63595000000009</v>
      </c>
      <c r="F6" s="74">
        <f t="shared" ref="F6:F8" si="1">D6/C6*100</f>
        <v>163.45514430413928</v>
      </c>
      <c r="G6" s="7"/>
    </row>
    <row r="7" spans="1:7" ht="15" customHeight="1" x14ac:dyDescent="0.25">
      <c r="A7" s="82" t="s">
        <v>8</v>
      </c>
      <c r="B7" s="89"/>
      <c r="C7" s="74">
        <v>387.14591999999999</v>
      </c>
      <c r="D7" s="10">
        <v>-457.07637999999997</v>
      </c>
      <c r="E7" s="74">
        <f t="shared" si="0"/>
        <v>-844.2222999999999</v>
      </c>
      <c r="F7" s="74">
        <f t="shared" si="1"/>
        <v>-118.06307554526209</v>
      </c>
      <c r="G7" s="7"/>
    </row>
    <row r="8" spans="1:7" ht="15" customHeight="1" x14ac:dyDescent="0.25">
      <c r="A8" s="82" t="s">
        <v>9</v>
      </c>
      <c r="B8" s="89"/>
      <c r="C8" s="74">
        <v>-387.14591999999999</v>
      </c>
      <c r="D8" s="10">
        <v>457.07637999999997</v>
      </c>
      <c r="E8" s="74">
        <f t="shared" si="0"/>
        <v>844.2222999999999</v>
      </c>
      <c r="F8" s="74">
        <f t="shared" si="1"/>
        <v>-118.06307554526209</v>
      </c>
      <c r="G8" s="7"/>
    </row>
    <row r="9" spans="1:7" ht="39" customHeight="1" x14ac:dyDescent="0.25">
      <c r="A9" s="131" t="s">
        <v>128</v>
      </c>
      <c r="B9" s="131"/>
      <c r="C9" s="131"/>
      <c r="D9" s="131"/>
      <c r="E9" s="131"/>
      <c r="F9" s="131"/>
    </row>
    <row r="10" spans="1:7" ht="24" customHeight="1" x14ac:dyDescent="0.25">
      <c r="A10" s="107" t="s">
        <v>15</v>
      </c>
      <c r="B10" s="102"/>
      <c r="C10" s="101"/>
      <c r="D10" s="101"/>
      <c r="E10" s="101"/>
      <c r="F10" s="28"/>
    </row>
    <row r="11" spans="1:7" ht="15" customHeight="1" x14ac:dyDescent="0.25">
      <c r="A11" s="15"/>
      <c r="B11" s="15"/>
      <c r="C11" s="110">
        <v>2019</v>
      </c>
      <c r="D11" s="111"/>
      <c r="E11" s="111"/>
      <c r="F11" s="112"/>
    </row>
    <row r="12" spans="1:7" ht="47.25" customHeight="1" x14ac:dyDescent="0.25">
      <c r="A12" s="85" t="s">
        <v>32</v>
      </c>
      <c r="B12" s="86"/>
      <c r="C12" s="65" t="s">
        <v>78</v>
      </c>
      <c r="D12" s="16" t="s">
        <v>79</v>
      </c>
      <c r="E12" s="98" t="s">
        <v>13</v>
      </c>
      <c r="F12" s="98" t="s">
        <v>12</v>
      </c>
    </row>
    <row r="13" spans="1:7" ht="45.75" hidden="1" customHeight="1" x14ac:dyDescent="0.25">
      <c r="A13" s="87"/>
      <c r="B13" s="88"/>
      <c r="C13" s="65" t="s">
        <v>10</v>
      </c>
      <c r="D13" s="65" t="s">
        <v>10</v>
      </c>
      <c r="E13" s="99"/>
      <c r="F13" s="99"/>
    </row>
    <row r="14" spans="1:7" ht="15" customHeight="1" x14ac:dyDescent="0.25">
      <c r="A14" s="82" t="s">
        <v>6</v>
      </c>
      <c r="B14" s="89"/>
      <c r="C14" s="10">
        <v>1497.7</v>
      </c>
      <c r="D14" s="10">
        <v>1578.63</v>
      </c>
      <c r="E14" s="10">
        <v>1450.739</v>
      </c>
      <c r="F14" s="10">
        <f>E14/D14*100</f>
        <v>91.898608286932344</v>
      </c>
    </row>
    <row r="15" spans="1:7" ht="15" customHeight="1" x14ac:dyDescent="0.25">
      <c r="A15" s="82" t="s">
        <v>7</v>
      </c>
      <c r="B15" s="89"/>
      <c r="C15" s="10">
        <v>1346.6</v>
      </c>
      <c r="D15" s="10">
        <v>2336.3000000000002</v>
      </c>
      <c r="E15" s="10">
        <v>1907.8162600000001</v>
      </c>
      <c r="F15" s="74">
        <f t="shared" ref="F15:F17" si="2">E15/D15*100</f>
        <v>81.659729486795356</v>
      </c>
    </row>
    <row r="16" spans="1:7" ht="15" customHeight="1" x14ac:dyDescent="0.25">
      <c r="A16" s="82" t="s">
        <v>8</v>
      </c>
      <c r="B16" s="89"/>
      <c r="C16" s="10">
        <v>151.1</v>
      </c>
      <c r="D16" s="10">
        <v>-757.67</v>
      </c>
      <c r="E16" s="10">
        <v>-457.07637999999997</v>
      </c>
      <c r="F16" s="74">
        <f t="shared" si="2"/>
        <v>60.326577533754801</v>
      </c>
    </row>
    <row r="17" spans="1:6" ht="15" customHeight="1" x14ac:dyDescent="0.25">
      <c r="A17" s="82" t="s">
        <v>9</v>
      </c>
      <c r="B17" s="89"/>
      <c r="C17" s="10">
        <v>-151.1</v>
      </c>
      <c r="D17" s="10">
        <v>757.67</v>
      </c>
      <c r="E17" s="10">
        <v>457.07637999999997</v>
      </c>
      <c r="F17" s="74">
        <f t="shared" si="2"/>
        <v>60.326577533754801</v>
      </c>
    </row>
    <row r="18" spans="1:6" ht="14.25" customHeight="1" x14ac:dyDescent="0.25"/>
    <row r="19" spans="1:6" ht="24" customHeight="1" x14ac:dyDescent="0.25">
      <c r="A19" s="8" t="s">
        <v>14</v>
      </c>
    </row>
    <row r="20" spans="1:6" x14ac:dyDescent="0.25">
      <c r="A20" s="4" t="s">
        <v>111</v>
      </c>
    </row>
    <row r="21" spans="1:6" ht="15" customHeight="1" x14ac:dyDescent="0.25">
      <c r="A21" s="4" t="s">
        <v>112</v>
      </c>
      <c r="D21" s="41"/>
    </row>
    <row r="22" spans="1:6" ht="15" customHeight="1" x14ac:dyDescent="0.25">
      <c r="A22" s="4" t="s">
        <v>113</v>
      </c>
      <c r="D22" s="41"/>
    </row>
    <row r="23" spans="1:6" ht="121.5" customHeight="1" x14ac:dyDescent="0.25">
      <c r="A23" s="132" t="s">
        <v>114</v>
      </c>
      <c r="B23" s="132"/>
      <c r="C23" s="132"/>
      <c r="D23" s="132"/>
      <c r="E23" s="132"/>
      <c r="F23" s="132"/>
    </row>
    <row r="24" spans="1:6" ht="24" customHeight="1" x14ac:dyDescent="0.25">
      <c r="A24" s="107" t="s">
        <v>17</v>
      </c>
      <c r="B24" s="102"/>
      <c r="C24" s="102"/>
      <c r="D24" s="101"/>
      <c r="E24" s="101"/>
      <c r="F24" s="28"/>
    </row>
    <row r="25" spans="1:6" ht="15" customHeight="1" x14ac:dyDescent="0.25">
      <c r="A25" s="85" t="s">
        <v>32</v>
      </c>
      <c r="B25" s="117"/>
      <c r="C25" s="118"/>
      <c r="D25" s="12">
        <v>2018</v>
      </c>
      <c r="E25" s="18">
        <v>2019</v>
      </c>
      <c r="F25" s="18">
        <v>2019</v>
      </c>
    </row>
    <row r="26" spans="1:6" ht="47.25" customHeight="1" x14ac:dyDescent="0.25">
      <c r="A26" s="87"/>
      <c r="B26" s="119"/>
      <c r="C26" s="120"/>
      <c r="D26" s="16" t="s">
        <v>16</v>
      </c>
      <c r="E26" s="65" t="s">
        <v>11</v>
      </c>
      <c r="F26" s="65" t="s">
        <v>16</v>
      </c>
    </row>
    <row r="27" spans="1:6" ht="15" customHeight="1" x14ac:dyDescent="0.25">
      <c r="A27" s="121" t="s">
        <v>8</v>
      </c>
      <c r="B27" s="122"/>
      <c r="C27" s="123"/>
      <c r="D27" s="74">
        <v>387.14591999999999</v>
      </c>
      <c r="E27" s="17">
        <v>-757.67</v>
      </c>
      <c r="F27" s="17">
        <v>-457.07637999999997</v>
      </c>
    </row>
    <row r="28" spans="1:6" ht="41.25" customHeight="1" x14ac:dyDescent="0.25">
      <c r="A28" s="131" t="s">
        <v>115</v>
      </c>
      <c r="B28" s="131"/>
      <c r="C28" s="131"/>
      <c r="D28" s="131"/>
      <c r="E28" s="131"/>
      <c r="F28" s="131"/>
    </row>
    <row r="29" spans="1:6" ht="24" customHeight="1" x14ac:dyDescent="0.25">
      <c r="A29" s="124" t="s">
        <v>107</v>
      </c>
      <c r="B29" s="101"/>
      <c r="C29" s="101"/>
      <c r="D29" s="101"/>
      <c r="E29" s="101"/>
      <c r="F29" s="28"/>
    </row>
    <row r="30" spans="1:6" ht="29.25" customHeight="1" x14ac:dyDescent="0.25">
      <c r="A30" s="85" t="s">
        <v>33</v>
      </c>
      <c r="B30" s="86"/>
      <c r="C30" s="115" t="s">
        <v>23</v>
      </c>
      <c r="D30" s="115" t="s">
        <v>22</v>
      </c>
      <c r="E30" s="115" t="s">
        <v>24</v>
      </c>
      <c r="F30" s="66"/>
    </row>
    <row r="31" spans="1:6" ht="29.25" customHeight="1" x14ac:dyDescent="0.25">
      <c r="A31" s="87"/>
      <c r="B31" s="88"/>
      <c r="C31" s="116"/>
      <c r="D31" s="116"/>
      <c r="E31" s="116"/>
      <c r="F31" s="66"/>
    </row>
    <row r="32" spans="1:6" x14ac:dyDescent="0.25">
      <c r="A32" s="1" t="s">
        <v>21</v>
      </c>
      <c r="B32" s="1"/>
      <c r="C32" s="10">
        <v>344.71690000000001</v>
      </c>
      <c r="D32" s="10">
        <v>237.64052000000001</v>
      </c>
      <c r="E32" s="10">
        <f>D32-C32</f>
        <v>-107.07638</v>
      </c>
    </row>
    <row r="33" spans="1:6" x14ac:dyDescent="0.25">
      <c r="A33" s="1" t="s">
        <v>18</v>
      </c>
      <c r="B33" s="1"/>
      <c r="C33" s="10">
        <v>0</v>
      </c>
      <c r="D33" s="10">
        <v>0</v>
      </c>
      <c r="E33" s="10"/>
    </row>
    <row r="34" spans="1:6" x14ac:dyDescent="0.25">
      <c r="A34" s="35" t="s">
        <v>19</v>
      </c>
      <c r="B34" s="35"/>
      <c r="C34" s="27">
        <v>344.71690000000001</v>
      </c>
      <c r="D34" s="27">
        <v>237.64052000000001</v>
      </c>
      <c r="E34" s="27">
        <f>D34-C34</f>
        <v>-107.07638</v>
      </c>
    </row>
    <row r="35" spans="1:6" x14ac:dyDescent="0.25">
      <c r="A35" s="1" t="s">
        <v>20</v>
      </c>
      <c r="B35" s="1"/>
      <c r="C35" s="10">
        <v>0</v>
      </c>
      <c r="D35" s="10">
        <v>0</v>
      </c>
      <c r="E35" s="10"/>
    </row>
    <row r="36" spans="1:6" ht="21.75" customHeight="1" x14ac:dyDescent="0.25"/>
    <row r="37" spans="1:6" ht="24" customHeight="1" x14ac:dyDescent="0.25">
      <c r="A37" s="8" t="s">
        <v>25</v>
      </c>
      <c r="F37" s="28"/>
    </row>
    <row r="38" spans="1:6" ht="15" customHeight="1" x14ac:dyDescent="0.25">
      <c r="A38" s="85" t="s">
        <v>32</v>
      </c>
      <c r="B38" s="86"/>
      <c r="C38" s="12">
        <v>2018</v>
      </c>
      <c r="D38" s="12">
        <v>2019</v>
      </c>
      <c r="E38" s="98" t="s">
        <v>97</v>
      </c>
      <c r="F38" s="98" t="s">
        <v>4</v>
      </c>
    </row>
    <row r="39" spans="1:6" ht="30" customHeight="1" x14ac:dyDescent="0.25">
      <c r="A39" s="87"/>
      <c r="B39" s="88"/>
      <c r="C39" s="65" t="s">
        <v>16</v>
      </c>
      <c r="D39" s="65" t="s">
        <v>16</v>
      </c>
      <c r="E39" s="99"/>
      <c r="F39" s="99"/>
    </row>
    <row r="40" spans="1:6" x14ac:dyDescent="0.25">
      <c r="A40" s="82" t="s">
        <v>26</v>
      </c>
      <c r="B40" s="89"/>
      <c r="C40" s="74">
        <v>1170.54973</v>
      </c>
      <c r="D40" s="10">
        <v>1229.4753800000001</v>
      </c>
      <c r="E40" s="10">
        <f>D40-C40</f>
        <v>58.925650000000132</v>
      </c>
      <c r="F40" s="10">
        <f>D40/C40*100</f>
        <v>105.03401508622791</v>
      </c>
    </row>
    <row r="41" spans="1:6" x14ac:dyDescent="0.25">
      <c r="A41" s="82" t="s">
        <v>27</v>
      </c>
      <c r="B41" s="89"/>
      <c r="C41" s="74">
        <v>268.37650000000002</v>
      </c>
      <c r="D41" s="10">
        <v>126.86450000000001</v>
      </c>
      <c r="E41" s="74">
        <f>D41-C41</f>
        <v>-141.512</v>
      </c>
      <c r="F41" s="74">
        <f t="shared" ref="F41:F43" si="3">D41/C41*100</f>
        <v>47.271091172289672</v>
      </c>
    </row>
    <row r="42" spans="1:6" x14ac:dyDescent="0.25">
      <c r="A42" s="82" t="s">
        <v>28</v>
      </c>
      <c r="B42" s="89"/>
      <c r="C42" s="74">
        <v>0</v>
      </c>
      <c r="D42" s="10">
        <v>0</v>
      </c>
      <c r="E42" s="10"/>
      <c r="F42" s="74"/>
    </row>
    <row r="43" spans="1:6" x14ac:dyDescent="0.25">
      <c r="A43" s="113" t="s">
        <v>0</v>
      </c>
      <c r="B43" s="114"/>
      <c r="C43" s="27">
        <f>SUM(C40:C42)</f>
        <v>1438.92623</v>
      </c>
      <c r="D43" s="27">
        <f>SUM(D40:D42)</f>
        <v>1356.33988</v>
      </c>
      <c r="E43" s="74">
        <f>D43-C43</f>
        <v>-82.586350000000039</v>
      </c>
      <c r="F43" s="74">
        <f t="shared" si="3"/>
        <v>94.260557054408551</v>
      </c>
    </row>
    <row r="44" spans="1:6" ht="41.25" customHeight="1" x14ac:dyDescent="0.25">
      <c r="A44" s="133" t="s">
        <v>116</v>
      </c>
      <c r="B44" s="133"/>
      <c r="C44" s="133"/>
      <c r="D44" s="133"/>
      <c r="E44" s="133"/>
      <c r="F44" s="133"/>
    </row>
    <row r="45" spans="1:6" ht="24" customHeight="1" x14ac:dyDescent="0.25">
      <c r="A45" s="8" t="s">
        <v>69</v>
      </c>
      <c r="F45" s="28"/>
    </row>
    <row r="46" spans="1:6" ht="30" customHeight="1" x14ac:dyDescent="0.25">
      <c r="A46" s="85" t="s">
        <v>32</v>
      </c>
      <c r="B46" s="86"/>
      <c r="C46" s="12">
        <v>2018</v>
      </c>
      <c r="D46" s="12">
        <v>2019</v>
      </c>
      <c r="E46" s="98" t="s">
        <v>97</v>
      </c>
      <c r="F46" s="98" t="s">
        <v>4</v>
      </c>
    </row>
    <row r="47" spans="1:6" ht="30" customHeight="1" x14ac:dyDescent="0.25">
      <c r="A47" s="87"/>
      <c r="B47" s="88"/>
      <c r="C47" s="65" t="s">
        <v>16</v>
      </c>
      <c r="D47" s="65" t="s">
        <v>16</v>
      </c>
      <c r="E47" s="99"/>
      <c r="F47" s="99"/>
    </row>
    <row r="48" spans="1:6" ht="15" customHeight="1" x14ac:dyDescent="0.25">
      <c r="A48" s="22" t="s">
        <v>30</v>
      </c>
      <c r="B48" s="36"/>
      <c r="C48" s="24">
        <v>232.4</v>
      </c>
      <c r="D48" s="24">
        <v>188.9</v>
      </c>
      <c r="E48" s="42">
        <f>D48-C48</f>
        <v>-43.5</v>
      </c>
      <c r="F48" s="42">
        <f>D48/C48*100</f>
        <v>81.282271944922542</v>
      </c>
    </row>
    <row r="49" spans="1:7" ht="15" customHeight="1" x14ac:dyDescent="0.25">
      <c r="A49" s="29" t="s">
        <v>93</v>
      </c>
      <c r="B49" s="37"/>
      <c r="C49" s="30">
        <v>117</v>
      </c>
      <c r="D49" s="30">
        <v>94.5</v>
      </c>
      <c r="E49" s="42">
        <f t="shared" ref="E49:E52" si="4">D49-C49</f>
        <v>-22.5</v>
      </c>
      <c r="F49" s="42">
        <f t="shared" ref="F49:F52" si="5">D49/C49*100</f>
        <v>80.769230769230774</v>
      </c>
    </row>
    <row r="50" spans="1:7" ht="15" customHeight="1" x14ac:dyDescent="0.25">
      <c r="A50" s="62" t="s">
        <v>96</v>
      </c>
      <c r="B50" s="37"/>
      <c r="C50" s="27">
        <f>C48-C49</f>
        <v>115.4</v>
      </c>
      <c r="D50" s="27">
        <f>D48-D49</f>
        <v>94.4</v>
      </c>
      <c r="E50" s="27">
        <f t="shared" si="4"/>
        <v>-21</v>
      </c>
      <c r="F50" s="27">
        <f t="shared" si="5"/>
        <v>81.802426343154238</v>
      </c>
      <c r="G50" s="73"/>
    </row>
    <row r="51" spans="1:7" ht="15" customHeight="1" x14ac:dyDescent="0.25">
      <c r="A51" s="109" t="s">
        <v>35</v>
      </c>
      <c r="B51" s="102"/>
      <c r="C51" s="134"/>
      <c r="D51" s="134"/>
      <c r="E51" s="134"/>
      <c r="F51" s="135"/>
    </row>
    <row r="52" spans="1:7" ht="15" customHeight="1" x14ac:dyDescent="0.25">
      <c r="A52" s="29" t="s">
        <v>36</v>
      </c>
      <c r="B52" s="37"/>
      <c r="C52" s="30">
        <v>117</v>
      </c>
      <c r="D52" s="30">
        <v>94.5</v>
      </c>
      <c r="E52" s="42">
        <f t="shared" si="4"/>
        <v>-22.5</v>
      </c>
      <c r="F52" s="42">
        <f t="shared" si="5"/>
        <v>80.769230769230774</v>
      </c>
    </row>
    <row r="53" spans="1:7" ht="15" customHeight="1" x14ac:dyDescent="0.25">
      <c r="A53" s="23" t="s">
        <v>37</v>
      </c>
      <c r="B53" s="38"/>
      <c r="C53" s="26">
        <v>0</v>
      </c>
      <c r="D53" s="26">
        <v>0</v>
      </c>
      <c r="E53" s="74">
        <f>D53-C53</f>
        <v>0</v>
      </c>
      <c r="F53" s="74"/>
    </row>
    <row r="54" spans="1:7" ht="11.25" customHeight="1" x14ac:dyDescent="0.25">
      <c r="A54" s="8"/>
    </row>
    <row r="55" spans="1:7" ht="33.75" customHeight="1" x14ac:dyDescent="0.25">
      <c r="A55" s="100" t="s">
        <v>89</v>
      </c>
      <c r="B55" s="101"/>
      <c r="C55" s="101"/>
      <c r="D55" s="101"/>
      <c r="E55" s="102"/>
      <c r="F55" s="102"/>
    </row>
    <row r="56" spans="1:7" ht="47.25" customHeight="1" x14ac:dyDescent="0.25">
      <c r="A56" s="65" t="s">
        <v>38</v>
      </c>
      <c r="B56" s="105" t="s">
        <v>31</v>
      </c>
      <c r="C56" s="105"/>
      <c r="D56" s="65" t="s">
        <v>108</v>
      </c>
      <c r="E56" s="65" t="s">
        <v>109</v>
      </c>
      <c r="F56" s="57" t="s">
        <v>4</v>
      </c>
    </row>
    <row r="57" spans="1:7" x14ac:dyDescent="0.25">
      <c r="A57" s="72">
        <v>98008</v>
      </c>
      <c r="B57" s="84" t="s">
        <v>117</v>
      </c>
      <c r="C57" s="84"/>
      <c r="D57" s="136">
        <v>24500</v>
      </c>
      <c r="E57" s="58">
        <v>0</v>
      </c>
      <c r="F57" s="42"/>
    </row>
    <row r="58" spans="1:7" ht="30" customHeight="1" x14ac:dyDescent="0.25">
      <c r="A58" s="72">
        <v>98187</v>
      </c>
      <c r="B58" s="137" t="s">
        <v>118</v>
      </c>
      <c r="C58" s="137"/>
      <c r="D58" s="136">
        <v>30000</v>
      </c>
      <c r="E58" s="58">
        <v>0</v>
      </c>
      <c r="F58" s="42"/>
    </row>
    <row r="59" spans="1:7" x14ac:dyDescent="0.25">
      <c r="A59" s="52">
        <v>98348</v>
      </c>
      <c r="B59" s="84" t="s">
        <v>119</v>
      </c>
      <c r="C59" s="106"/>
      <c r="D59" s="58">
        <v>0</v>
      </c>
      <c r="E59" s="58">
        <v>29000</v>
      </c>
      <c r="F59" s="42"/>
    </row>
    <row r="60" spans="1:7" x14ac:dyDescent="0.25">
      <c r="A60" s="52"/>
      <c r="B60" s="106"/>
      <c r="C60" s="106"/>
      <c r="D60" s="58"/>
      <c r="E60" s="58"/>
      <c r="F60" s="42"/>
    </row>
    <row r="61" spans="1:7" x14ac:dyDescent="0.25">
      <c r="A61" s="52"/>
      <c r="B61" s="84"/>
      <c r="C61" s="84"/>
      <c r="D61" s="58"/>
      <c r="E61" s="58"/>
      <c r="F61" s="42"/>
    </row>
    <row r="62" spans="1:7" x14ac:dyDescent="0.25">
      <c r="A62" s="52"/>
      <c r="B62" s="84"/>
      <c r="C62" s="84"/>
      <c r="D62" s="58"/>
      <c r="E62" s="58"/>
      <c r="F62" s="42"/>
    </row>
    <row r="63" spans="1:7" x14ac:dyDescent="0.25">
      <c r="A63" s="52"/>
      <c r="B63" s="108" t="s">
        <v>34</v>
      </c>
      <c r="C63" s="108"/>
      <c r="D63" s="53">
        <f>SUM(D57:D62)</f>
        <v>54500</v>
      </c>
      <c r="E63" s="53">
        <f>SUM(E57:E62)</f>
        <v>29000</v>
      </c>
      <c r="F63" s="27"/>
    </row>
    <row r="64" spans="1:7" ht="15" customHeight="1" x14ac:dyDescent="0.25"/>
    <row r="65" spans="1:6" ht="18" customHeight="1" x14ac:dyDescent="0.25">
      <c r="A65" s="107" t="s">
        <v>88</v>
      </c>
      <c r="B65" s="102"/>
      <c r="C65" s="102"/>
      <c r="D65" s="102"/>
      <c r="E65" s="102"/>
      <c r="F65" s="81"/>
    </row>
    <row r="66" spans="1:6" ht="47.25" customHeight="1" x14ac:dyDescent="0.25">
      <c r="A66" s="65" t="s">
        <v>87</v>
      </c>
      <c r="B66" s="105" t="s">
        <v>31</v>
      </c>
      <c r="C66" s="105"/>
      <c r="D66" s="65" t="s">
        <v>108</v>
      </c>
      <c r="E66" s="57" t="s">
        <v>109</v>
      </c>
      <c r="F66" s="57" t="s">
        <v>4</v>
      </c>
    </row>
    <row r="67" spans="1:6" ht="15" customHeight="1" x14ac:dyDescent="0.25">
      <c r="A67" s="67">
        <v>4112</v>
      </c>
      <c r="B67" s="103" t="s">
        <v>98</v>
      </c>
      <c r="C67" s="104"/>
      <c r="D67" s="27">
        <v>0</v>
      </c>
      <c r="E67" s="27">
        <v>65.400000000000006</v>
      </c>
      <c r="F67" s="27"/>
    </row>
    <row r="68" spans="1:6" ht="15" customHeight="1" x14ac:dyDescent="0.25">
      <c r="A68" s="7"/>
      <c r="B68" s="7"/>
      <c r="C68" s="7"/>
      <c r="D68" s="7"/>
      <c r="E68" s="7"/>
      <c r="F68" s="7"/>
    </row>
    <row r="69" spans="1:6" ht="38.25" customHeight="1" x14ac:dyDescent="0.25">
      <c r="A69" s="100" t="s">
        <v>91</v>
      </c>
      <c r="B69" s="101"/>
      <c r="C69" s="101"/>
      <c r="D69" s="101"/>
      <c r="E69" s="102"/>
      <c r="F69" s="9"/>
    </row>
    <row r="70" spans="1:6" ht="47.25" customHeight="1" x14ac:dyDescent="0.25">
      <c r="A70" s="65" t="s">
        <v>38</v>
      </c>
      <c r="B70" s="105" t="s">
        <v>31</v>
      </c>
      <c r="C70" s="105"/>
      <c r="D70" s="65" t="s">
        <v>108</v>
      </c>
      <c r="E70" s="57" t="s">
        <v>109</v>
      </c>
      <c r="F70" s="57" t="s">
        <v>4</v>
      </c>
    </row>
    <row r="71" spans="1:6" x14ac:dyDescent="0.25">
      <c r="A71" s="52"/>
      <c r="B71" s="84"/>
      <c r="C71" s="84"/>
      <c r="D71" s="58"/>
      <c r="E71" s="58"/>
      <c r="F71" s="58"/>
    </row>
    <row r="72" spans="1:6" x14ac:dyDescent="0.25">
      <c r="A72" s="52"/>
      <c r="B72" s="84"/>
      <c r="C72" s="84"/>
      <c r="D72" s="58"/>
      <c r="E72" s="58"/>
      <c r="F72" s="58"/>
    </row>
    <row r="73" spans="1:6" x14ac:dyDescent="0.25">
      <c r="A73" s="52"/>
      <c r="B73" s="84"/>
      <c r="C73" s="84"/>
      <c r="D73" s="58"/>
      <c r="E73" s="58"/>
      <c r="F73" s="58"/>
    </row>
    <row r="74" spans="1:6" x14ac:dyDescent="0.25">
      <c r="A74" s="52"/>
      <c r="B74" s="84"/>
      <c r="C74" s="84"/>
      <c r="D74" s="58"/>
      <c r="E74" s="58"/>
      <c r="F74" s="58"/>
    </row>
    <row r="75" spans="1:6" x14ac:dyDescent="0.25">
      <c r="A75" s="52"/>
      <c r="B75" s="108" t="s">
        <v>34</v>
      </c>
      <c r="C75" s="108"/>
      <c r="D75" s="53">
        <v>0</v>
      </c>
      <c r="E75" s="53">
        <v>0</v>
      </c>
      <c r="F75" s="53"/>
    </row>
    <row r="76" spans="1:6" ht="15" customHeight="1" x14ac:dyDescent="0.25"/>
    <row r="77" spans="1:6" ht="34.5" customHeight="1" x14ac:dyDescent="0.25">
      <c r="A77" s="100" t="s">
        <v>90</v>
      </c>
      <c r="B77" s="101"/>
      <c r="C77" s="101"/>
      <c r="D77" s="101"/>
      <c r="E77" s="102"/>
      <c r="F77" s="9"/>
    </row>
    <row r="78" spans="1:6" ht="47.25" customHeight="1" x14ac:dyDescent="0.25">
      <c r="A78" s="65" t="s">
        <v>87</v>
      </c>
      <c r="B78" s="105" t="s">
        <v>31</v>
      </c>
      <c r="C78" s="105"/>
      <c r="D78" s="65" t="s">
        <v>108</v>
      </c>
      <c r="E78" s="57" t="s">
        <v>109</v>
      </c>
      <c r="F78" s="57" t="s">
        <v>4</v>
      </c>
    </row>
    <row r="79" spans="1:6" ht="15" customHeight="1" x14ac:dyDescent="0.25">
      <c r="A79" s="52"/>
      <c r="B79" s="84"/>
      <c r="C79" s="84"/>
      <c r="D79" s="58"/>
      <c r="E79" s="58"/>
      <c r="F79" s="58"/>
    </row>
    <row r="80" spans="1:6" ht="15" customHeight="1" x14ac:dyDescent="0.25">
      <c r="A80" s="52"/>
      <c r="B80" s="84"/>
      <c r="C80" s="84"/>
      <c r="D80" s="58"/>
      <c r="E80" s="58"/>
      <c r="F80" s="58"/>
    </row>
    <row r="81" spans="1:6" ht="15" customHeight="1" x14ac:dyDescent="0.25">
      <c r="A81" s="52"/>
      <c r="B81" s="84"/>
      <c r="C81" s="84"/>
      <c r="D81" s="58"/>
      <c r="E81" s="58"/>
      <c r="F81" s="58"/>
    </row>
    <row r="82" spans="1:6" ht="15" customHeight="1" x14ac:dyDescent="0.25">
      <c r="A82" s="52"/>
      <c r="B82" s="84"/>
      <c r="C82" s="84"/>
      <c r="D82" s="58"/>
      <c r="E82" s="58"/>
      <c r="F82" s="58"/>
    </row>
    <row r="83" spans="1:6" ht="15" customHeight="1" x14ac:dyDescent="0.25">
      <c r="A83" s="52"/>
      <c r="B83" s="108" t="s">
        <v>34</v>
      </c>
      <c r="C83" s="108"/>
      <c r="D83" s="53">
        <v>0</v>
      </c>
      <c r="E83" s="53">
        <v>0</v>
      </c>
      <c r="F83" s="53"/>
    </row>
    <row r="84" spans="1:6" ht="24" customHeight="1" x14ac:dyDescent="0.25">
      <c r="A84" s="8" t="s">
        <v>70</v>
      </c>
      <c r="F84" s="28"/>
    </row>
    <row r="85" spans="1:6" ht="15" customHeight="1" x14ac:dyDescent="0.25">
      <c r="A85" s="85" t="s">
        <v>32</v>
      </c>
      <c r="B85" s="86"/>
      <c r="C85" s="12">
        <v>2018</v>
      </c>
      <c r="D85" s="18">
        <v>2019</v>
      </c>
      <c r="E85" s="18">
        <v>2019</v>
      </c>
      <c r="F85" s="98" t="s">
        <v>12</v>
      </c>
    </row>
    <row r="86" spans="1:6" ht="45" customHeight="1" x14ac:dyDescent="0.25">
      <c r="A86" s="87"/>
      <c r="B86" s="88"/>
      <c r="C86" s="65" t="s">
        <v>16</v>
      </c>
      <c r="D86" s="65" t="s">
        <v>11</v>
      </c>
      <c r="E86" s="65" t="s">
        <v>16</v>
      </c>
      <c r="F86" s="99"/>
    </row>
    <row r="87" spans="1:6" x14ac:dyDescent="0.25">
      <c r="A87" s="82" t="s">
        <v>40</v>
      </c>
      <c r="B87" s="89"/>
      <c r="C87" s="74">
        <v>1212.06131</v>
      </c>
      <c r="D87" s="30">
        <v>2336.3000000000002</v>
      </c>
      <c r="E87" s="10">
        <v>2002.3162600000001</v>
      </c>
      <c r="F87" s="10">
        <f>E87/D87*100</f>
        <v>85.704586739716632</v>
      </c>
    </row>
    <row r="88" spans="1:6" x14ac:dyDescent="0.25">
      <c r="A88" s="82" t="s">
        <v>41</v>
      </c>
      <c r="B88" s="89"/>
      <c r="C88" s="74">
        <v>117</v>
      </c>
      <c r="D88" s="30">
        <v>0</v>
      </c>
      <c r="E88" s="10">
        <v>94.5</v>
      </c>
      <c r="F88" s="10">
        <v>0</v>
      </c>
    </row>
    <row r="89" spans="1:6" x14ac:dyDescent="0.25">
      <c r="A89" s="59" t="s">
        <v>99</v>
      </c>
      <c r="B89" s="60"/>
      <c r="C89" s="74">
        <v>1284.18031</v>
      </c>
      <c r="D89" s="10">
        <v>2336.3000000000002</v>
      </c>
      <c r="E89" s="10">
        <f>SUM(E87:E88)</f>
        <v>2096.8162600000001</v>
      </c>
      <c r="F89" s="74">
        <f>E89/D89*100</f>
        <v>89.749443992637921</v>
      </c>
    </row>
    <row r="90" spans="1:6" x14ac:dyDescent="0.25">
      <c r="A90" s="82" t="s">
        <v>39</v>
      </c>
      <c r="B90" s="89"/>
      <c r="C90" s="74">
        <v>72.2</v>
      </c>
      <c r="D90" s="30">
        <v>0</v>
      </c>
      <c r="E90" s="10">
        <v>0</v>
      </c>
      <c r="F90" s="10">
        <v>0</v>
      </c>
    </row>
    <row r="91" spans="1:6" x14ac:dyDescent="0.25">
      <c r="A91" s="63" t="s">
        <v>7</v>
      </c>
      <c r="B91" s="64"/>
      <c r="C91" s="74">
        <v>1167.18031</v>
      </c>
      <c r="D91" s="27">
        <v>2336.3000000000002</v>
      </c>
      <c r="E91" s="27">
        <v>1907.8162600000001</v>
      </c>
      <c r="F91" s="74">
        <f>E91/D91*100</f>
        <v>81.659729486795356</v>
      </c>
    </row>
    <row r="92" spans="1:6" x14ac:dyDescent="0.25">
      <c r="A92" s="133" t="s">
        <v>120</v>
      </c>
      <c r="B92" s="133"/>
      <c r="C92" s="133"/>
      <c r="D92" s="133"/>
      <c r="E92" s="133"/>
      <c r="F92" s="133"/>
    </row>
    <row r="94" spans="1:6" ht="18" customHeight="1" x14ac:dyDescent="0.25">
      <c r="A94" s="34" t="s">
        <v>76</v>
      </c>
      <c r="B94" s="34"/>
      <c r="D94" s="9"/>
      <c r="E94" s="9"/>
    </row>
    <row r="95" spans="1:6" ht="30" x14ac:dyDescent="0.25">
      <c r="A95" s="65" t="s">
        <v>57</v>
      </c>
      <c r="B95" s="61" t="s">
        <v>43</v>
      </c>
      <c r="C95" s="65" t="s">
        <v>11</v>
      </c>
      <c r="D95" s="65" t="s">
        <v>16</v>
      </c>
      <c r="E95" s="61" t="s">
        <v>74</v>
      </c>
    </row>
    <row r="96" spans="1:6" x14ac:dyDescent="0.25">
      <c r="A96" s="61">
        <v>50</v>
      </c>
      <c r="B96" s="32" t="s">
        <v>51</v>
      </c>
      <c r="C96" s="10">
        <v>685.4</v>
      </c>
      <c r="D96" s="10">
        <v>538.34500000000003</v>
      </c>
      <c r="E96" s="10">
        <f>D96/C96*100</f>
        <v>78.544645462503667</v>
      </c>
    </row>
    <row r="97" spans="1:5" x14ac:dyDescent="0.25">
      <c r="A97" s="61">
        <v>51</v>
      </c>
      <c r="B97" s="32" t="s">
        <v>92</v>
      </c>
      <c r="C97" s="10">
        <v>1606.6</v>
      </c>
      <c r="D97" s="10">
        <v>1337.6332600000001</v>
      </c>
      <c r="E97" s="74">
        <f t="shared" ref="E97:E99" si="6">D97/C97*100</f>
        <v>83.258636872899288</v>
      </c>
    </row>
    <row r="98" spans="1:5" x14ac:dyDescent="0.25">
      <c r="A98" s="61">
        <v>52</v>
      </c>
      <c r="B98" s="32" t="s">
        <v>44</v>
      </c>
      <c r="C98" s="10">
        <v>8.5</v>
      </c>
      <c r="D98" s="10">
        <v>7</v>
      </c>
      <c r="E98" s="74">
        <f t="shared" si="6"/>
        <v>82.35294117647058</v>
      </c>
    </row>
    <row r="99" spans="1:5" x14ac:dyDescent="0.25">
      <c r="A99" s="61">
        <v>53</v>
      </c>
      <c r="B99" s="32" t="s">
        <v>49</v>
      </c>
      <c r="C99" s="10">
        <v>20.6</v>
      </c>
      <c r="D99" s="10">
        <v>10.188000000000001</v>
      </c>
      <c r="E99" s="74">
        <f t="shared" si="6"/>
        <v>49.456310679611647</v>
      </c>
    </row>
    <row r="100" spans="1:5" x14ac:dyDescent="0.25">
      <c r="A100" s="61">
        <v>54</v>
      </c>
      <c r="B100" s="32" t="s">
        <v>45</v>
      </c>
      <c r="C100" s="10"/>
      <c r="D100" s="10"/>
      <c r="E100" s="10"/>
    </row>
    <row r="101" spans="1:5" x14ac:dyDescent="0.25">
      <c r="A101" s="61">
        <v>55</v>
      </c>
      <c r="B101" s="32" t="s">
        <v>81</v>
      </c>
      <c r="C101" s="10"/>
      <c r="D101" s="10"/>
      <c r="E101" s="10"/>
    </row>
    <row r="102" spans="1:5" x14ac:dyDescent="0.25">
      <c r="A102" s="61">
        <v>56</v>
      </c>
      <c r="B102" s="32" t="s">
        <v>46</v>
      </c>
      <c r="C102" s="10"/>
      <c r="D102" s="10"/>
      <c r="E102" s="10"/>
    </row>
    <row r="103" spans="1:5" x14ac:dyDescent="0.25">
      <c r="A103" s="61">
        <v>57</v>
      </c>
      <c r="B103" s="32" t="s">
        <v>47</v>
      </c>
      <c r="C103" s="10"/>
      <c r="D103" s="10"/>
      <c r="E103" s="10"/>
    </row>
    <row r="104" spans="1:5" x14ac:dyDescent="0.25">
      <c r="A104" s="61">
        <v>59</v>
      </c>
      <c r="B104" s="32" t="s">
        <v>48</v>
      </c>
      <c r="C104" s="10"/>
      <c r="D104" s="10"/>
      <c r="E104" s="10"/>
    </row>
    <row r="105" spans="1:5" x14ac:dyDescent="0.25">
      <c r="A105" s="61"/>
      <c r="B105" s="56" t="s">
        <v>3</v>
      </c>
      <c r="C105" s="27">
        <f>SUM(C96:C104)</f>
        <v>2321.1</v>
      </c>
      <c r="D105" s="27">
        <f>SUM(D96:D104)</f>
        <v>1893.1662600000002</v>
      </c>
      <c r="E105" s="27">
        <f t="shared" ref="E105" si="7">D105/C105*100</f>
        <v>81.563321700917683</v>
      </c>
    </row>
    <row r="106" spans="1:5" x14ac:dyDescent="0.25">
      <c r="A106" s="31"/>
      <c r="B106" s="31"/>
      <c r="C106" s="25"/>
      <c r="D106" s="25"/>
    </row>
    <row r="107" spans="1:5" ht="18" customHeight="1" x14ac:dyDescent="0.25">
      <c r="A107" s="8" t="s">
        <v>77</v>
      </c>
      <c r="B107" s="8"/>
      <c r="C107" s="25"/>
      <c r="D107" s="9"/>
      <c r="E107" s="9"/>
    </row>
    <row r="108" spans="1:5" ht="30" x14ac:dyDescent="0.25">
      <c r="A108" s="65" t="s">
        <v>57</v>
      </c>
      <c r="B108" s="61" t="s">
        <v>43</v>
      </c>
      <c r="C108" s="65" t="s">
        <v>11</v>
      </c>
      <c r="D108" s="65" t="s">
        <v>16</v>
      </c>
      <c r="E108" s="61" t="s">
        <v>74</v>
      </c>
    </row>
    <row r="109" spans="1:5" x14ac:dyDescent="0.25">
      <c r="A109" s="61">
        <v>61</v>
      </c>
      <c r="B109" s="32" t="s">
        <v>50</v>
      </c>
      <c r="C109" s="10"/>
      <c r="D109" s="10"/>
      <c r="E109" s="10"/>
    </row>
    <row r="110" spans="1:5" x14ac:dyDescent="0.25">
      <c r="A110" s="61">
        <v>62</v>
      </c>
      <c r="B110" s="32" t="s">
        <v>52</v>
      </c>
      <c r="C110" s="10"/>
      <c r="D110" s="10"/>
      <c r="E110" s="10"/>
    </row>
    <row r="111" spans="1:5" x14ac:dyDescent="0.25">
      <c r="A111" s="61">
        <v>63</v>
      </c>
      <c r="B111" s="32" t="s">
        <v>53</v>
      </c>
      <c r="C111" s="10"/>
      <c r="D111" s="10"/>
      <c r="E111" s="10"/>
    </row>
    <row r="112" spans="1:5" x14ac:dyDescent="0.25">
      <c r="A112" s="61">
        <v>64</v>
      </c>
      <c r="B112" s="32" t="s">
        <v>54</v>
      </c>
      <c r="C112" s="10"/>
      <c r="D112" s="10"/>
      <c r="E112" s="10"/>
    </row>
    <row r="113" spans="1:6" x14ac:dyDescent="0.25">
      <c r="A113" s="61">
        <v>67</v>
      </c>
      <c r="B113" s="32" t="s">
        <v>55</v>
      </c>
      <c r="C113" s="10"/>
      <c r="D113" s="10"/>
      <c r="E113" s="10"/>
    </row>
    <row r="114" spans="1:6" x14ac:dyDescent="0.25">
      <c r="A114" s="61">
        <v>69</v>
      </c>
      <c r="B114" s="32" t="s">
        <v>56</v>
      </c>
      <c r="C114" s="10"/>
      <c r="D114" s="10"/>
      <c r="E114" s="10"/>
    </row>
    <row r="115" spans="1:6" x14ac:dyDescent="0.25">
      <c r="A115" s="61"/>
      <c r="B115" s="56" t="s">
        <v>3</v>
      </c>
      <c r="C115" s="27">
        <v>0</v>
      </c>
      <c r="D115" s="27">
        <v>0</v>
      </c>
      <c r="E115" s="27"/>
    </row>
    <row r="117" spans="1:6" ht="30" customHeight="1" x14ac:dyDescent="0.25">
      <c r="A117" s="97" t="s">
        <v>82</v>
      </c>
      <c r="B117" s="97"/>
      <c r="C117" s="97"/>
      <c r="D117" s="97"/>
      <c r="E117" s="97"/>
      <c r="F117" s="97"/>
    </row>
    <row r="118" spans="1:6" x14ac:dyDescent="0.25">
      <c r="A118" s="4" t="s">
        <v>121</v>
      </c>
    </row>
    <row r="119" spans="1:6" x14ac:dyDescent="0.25">
      <c r="A119" s="4" t="s">
        <v>122</v>
      </c>
    </row>
    <row r="120" spans="1:6" x14ac:dyDescent="0.25">
      <c r="A120" s="4" t="s">
        <v>123</v>
      </c>
    </row>
    <row r="122" spans="1:6" ht="30" customHeight="1" x14ac:dyDescent="0.2">
      <c r="A122" s="90" t="s">
        <v>71</v>
      </c>
      <c r="B122" s="90"/>
      <c r="C122" s="90"/>
      <c r="D122" s="90"/>
      <c r="E122" s="90"/>
      <c r="F122" s="90"/>
    </row>
    <row r="123" spans="1:6" ht="15" customHeight="1" x14ac:dyDescent="0.25">
      <c r="A123" s="85" t="s">
        <v>62</v>
      </c>
      <c r="B123" s="93"/>
      <c r="C123" s="86" t="s">
        <v>61</v>
      </c>
      <c r="D123" s="129" t="s">
        <v>105</v>
      </c>
      <c r="E123" s="118"/>
    </row>
    <row r="124" spans="1:6" x14ac:dyDescent="0.25">
      <c r="A124" s="94"/>
      <c r="B124" s="95"/>
      <c r="C124" s="92"/>
      <c r="D124" s="130"/>
      <c r="E124" s="120"/>
    </row>
    <row r="125" spans="1:6" x14ac:dyDescent="0.25">
      <c r="A125" s="82" t="s">
        <v>1</v>
      </c>
      <c r="B125" s="83"/>
      <c r="C125" s="55"/>
      <c r="D125" s="78"/>
      <c r="E125" s="78"/>
    </row>
    <row r="126" spans="1:6" x14ac:dyDescent="0.25">
      <c r="A126" s="82" t="s">
        <v>2</v>
      </c>
      <c r="B126" s="83"/>
      <c r="C126" s="55"/>
      <c r="D126" s="78"/>
      <c r="E126" s="78"/>
    </row>
    <row r="127" spans="1:6" x14ac:dyDescent="0.25">
      <c r="A127" s="82" t="s">
        <v>63</v>
      </c>
      <c r="B127" s="83"/>
      <c r="C127" s="55"/>
      <c r="D127" s="78"/>
      <c r="E127" s="78"/>
    </row>
    <row r="128" spans="1:6" x14ac:dyDescent="0.25">
      <c r="A128" s="1" t="s">
        <v>64</v>
      </c>
      <c r="B128" s="33"/>
      <c r="C128" s="55"/>
      <c r="D128" s="78"/>
      <c r="E128" s="79"/>
    </row>
    <row r="129" spans="1:6" x14ac:dyDescent="0.25">
      <c r="A129" s="82" t="s">
        <v>66</v>
      </c>
      <c r="B129" s="83"/>
      <c r="C129" s="55"/>
      <c r="D129" s="78"/>
      <c r="E129" s="78"/>
    </row>
    <row r="130" spans="1:6" x14ac:dyDescent="0.25">
      <c r="A130" s="1" t="s">
        <v>65</v>
      </c>
      <c r="B130" s="33"/>
      <c r="C130" s="55"/>
      <c r="D130" s="78"/>
      <c r="E130" s="78"/>
    </row>
    <row r="131" spans="1:6" x14ac:dyDescent="0.25">
      <c r="A131" s="1" t="s">
        <v>67</v>
      </c>
      <c r="B131" s="33"/>
      <c r="C131" s="55"/>
      <c r="D131" s="78"/>
      <c r="E131" s="78"/>
    </row>
    <row r="132" spans="1:6" x14ac:dyDescent="0.25">
      <c r="A132" s="68" t="s">
        <v>3</v>
      </c>
      <c r="B132" s="69"/>
      <c r="C132" s="70">
        <v>0</v>
      </c>
      <c r="D132" s="128">
        <v>0</v>
      </c>
      <c r="E132" s="128"/>
    </row>
    <row r="134" spans="1:6" ht="30" customHeight="1" x14ac:dyDescent="0.25">
      <c r="A134" s="8" t="s">
        <v>72</v>
      </c>
      <c r="B134" s="8"/>
      <c r="C134" s="8"/>
      <c r="D134" s="8"/>
    </row>
    <row r="135" spans="1:6" ht="25.5" customHeight="1" x14ac:dyDescent="0.25">
      <c r="A135" s="131" t="s">
        <v>124</v>
      </c>
      <c r="B135" s="131"/>
      <c r="C135" s="131"/>
      <c r="D135" s="131"/>
      <c r="E135" s="131"/>
      <c r="F135" s="131"/>
    </row>
    <row r="136" spans="1:6" ht="30" customHeight="1" x14ac:dyDescent="0.25">
      <c r="A136" s="8" t="s">
        <v>73</v>
      </c>
    </row>
    <row r="137" spans="1:6" ht="25.5" customHeight="1" x14ac:dyDescent="0.25">
      <c r="A137" s="131" t="s">
        <v>120</v>
      </c>
      <c r="B137" s="131"/>
      <c r="C137" s="131"/>
      <c r="D137" s="131"/>
      <c r="E137" s="131"/>
      <c r="F137" s="131"/>
    </row>
    <row r="139" spans="1:6" x14ac:dyDescent="0.25">
      <c r="A139" s="75" t="s">
        <v>125</v>
      </c>
      <c r="B139" s="76"/>
      <c r="C139" s="76"/>
      <c r="D139" s="80" t="s">
        <v>102</v>
      </c>
      <c r="E139" s="81"/>
    </row>
    <row r="141" spans="1:6" x14ac:dyDescent="0.25">
      <c r="A141" s="75" t="s">
        <v>126</v>
      </c>
      <c r="B141" s="76"/>
      <c r="C141" s="76"/>
    </row>
    <row r="143" spans="1:6" x14ac:dyDescent="0.25">
      <c r="A143" s="75" t="s">
        <v>127</v>
      </c>
      <c r="B143" s="76"/>
      <c r="C143" s="76"/>
      <c r="D143" s="75"/>
      <c r="E143" s="76"/>
      <c r="F143" s="76"/>
    </row>
  </sheetData>
  <mergeCells count="98">
    <mergeCell ref="A10:E10"/>
    <mergeCell ref="A1:F1"/>
    <mergeCell ref="A2:E2"/>
    <mergeCell ref="A3:B4"/>
    <mergeCell ref="E3:E4"/>
    <mergeCell ref="F3:F4"/>
    <mergeCell ref="A5:B5"/>
    <mergeCell ref="A6:B6"/>
    <mergeCell ref="A7:B7"/>
    <mergeCell ref="A8:B8"/>
    <mergeCell ref="A9:F9"/>
    <mergeCell ref="A27:C27"/>
    <mergeCell ref="C11:F11"/>
    <mergeCell ref="A12:B13"/>
    <mergeCell ref="E12:E13"/>
    <mergeCell ref="F12:F13"/>
    <mergeCell ref="A14:B14"/>
    <mergeCell ref="A15:B15"/>
    <mergeCell ref="A16:B16"/>
    <mergeCell ref="A17:B17"/>
    <mergeCell ref="A23:F23"/>
    <mergeCell ref="A24:E24"/>
    <mergeCell ref="A25:C26"/>
    <mergeCell ref="A42:B42"/>
    <mergeCell ref="A28:F28"/>
    <mergeCell ref="A29:E29"/>
    <mergeCell ref="A30:B31"/>
    <mergeCell ref="C30:C31"/>
    <mergeCell ref="D30:D31"/>
    <mergeCell ref="E30:E31"/>
    <mergeCell ref="A38:B39"/>
    <mergeCell ref="E38:E39"/>
    <mergeCell ref="F38:F39"/>
    <mergeCell ref="A40:B40"/>
    <mergeCell ref="A41:B41"/>
    <mergeCell ref="B60:C60"/>
    <mergeCell ref="A43:B43"/>
    <mergeCell ref="A44:F44"/>
    <mergeCell ref="A46:B47"/>
    <mergeCell ref="E46:E47"/>
    <mergeCell ref="F46:F47"/>
    <mergeCell ref="A51:B51"/>
    <mergeCell ref="C51:F51"/>
    <mergeCell ref="A55:F55"/>
    <mergeCell ref="B56:C56"/>
    <mergeCell ref="B57:C57"/>
    <mergeCell ref="B58:C58"/>
    <mergeCell ref="B59:C59"/>
    <mergeCell ref="B74:C74"/>
    <mergeCell ref="B61:C61"/>
    <mergeCell ref="B62:C62"/>
    <mergeCell ref="B63:C63"/>
    <mergeCell ref="A65:F65"/>
    <mergeCell ref="B66:C66"/>
    <mergeCell ref="B67:C67"/>
    <mergeCell ref="A69:E69"/>
    <mergeCell ref="B70:C70"/>
    <mergeCell ref="B71:C71"/>
    <mergeCell ref="B72:C72"/>
    <mergeCell ref="B73:C73"/>
    <mergeCell ref="A88:B88"/>
    <mergeCell ref="B75:C75"/>
    <mergeCell ref="A77:E77"/>
    <mergeCell ref="B78:C78"/>
    <mergeCell ref="B79:C79"/>
    <mergeCell ref="B80:C80"/>
    <mergeCell ref="B81:C81"/>
    <mergeCell ref="B82:C82"/>
    <mergeCell ref="B83:C83"/>
    <mergeCell ref="A85:B86"/>
    <mergeCell ref="F85:F86"/>
    <mergeCell ref="A87:B87"/>
    <mergeCell ref="A90:B90"/>
    <mergeCell ref="A92:F92"/>
    <mergeCell ref="A117:F117"/>
    <mergeCell ref="A122:F122"/>
    <mergeCell ref="A123:B124"/>
    <mergeCell ref="C123:C124"/>
    <mergeCell ref="D123:E124"/>
    <mergeCell ref="A125:B125"/>
    <mergeCell ref="D125:E125"/>
    <mergeCell ref="A126:B126"/>
    <mergeCell ref="D126:E126"/>
    <mergeCell ref="A127:B127"/>
    <mergeCell ref="D127:E127"/>
    <mergeCell ref="A143:C143"/>
    <mergeCell ref="D143:F143"/>
    <mergeCell ref="D128:E128"/>
    <mergeCell ref="A129:B129"/>
    <mergeCell ref="D129:E129"/>
    <mergeCell ref="D130:E130"/>
    <mergeCell ref="D131:E131"/>
    <mergeCell ref="D132:E132"/>
    <mergeCell ref="A135:F135"/>
    <mergeCell ref="A137:F137"/>
    <mergeCell ref="A139:C139"/>
    <mergeCell ref="D139:E139"/>
    <mergeCell ref="A141:C141"/>
  </mergeCells>
  <pageMargins left="0.7" right="0.7" top="0.78740157499999996" bottom="0.78740157499999996" header="0.3" footer="0.3"/>
  <pageSetup paperSize="9" scale="84" orientation="portrait" r:id="rId1"/>
  <rowBreaks count="2" manualBreakCount="2">
    <brk id="75" max="16383" man="1"/>
    <brk id="12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HZ - pro vyplnění elektronicky</vt:lpstr>
      <vt:lpstr>HZ - pro vyplnění ručně</vt:lpstr>
      <vt:lpstr>'HZ - pro vyplnění elektronicky'!Oblast_tisku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klimovab</dc:creator>
  <cp:lastModifiedBy>Haškovcova Lhota</cp:lastModifiedBy>
  <cp:lastPrinted>2020-02-19T09:12:40Z</cp:lastPrinted>
  <dcterms:created xsi:type="dcterms:W3CDTF">2012-08-06T11:44:10Z</dcterms:created>
  <dcterms:modified xsi:type="dcterms:W3CDTF">2020-02-19T09:13:35Z</dcterms:modified>
</cp:coreProperties>
</file>